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14" documentId="13_ncr:1_{F6CB121F-512D-4AA6-A0C1-0FB36C537598}" xr6:coauthVersionLast="47" xr6:coauthVersionMax="47" xr10:uidLastSave="{F7632FAD-2CFE-4B1C-946A-802A91C6FB2E}"/>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<sst xmlns="http://schemas.openxmlformats.org/spreadsheetml/2006/main" count="180296" uniqueCount="39132">
  <si>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</si>
  <si>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</si>
  <si>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</si>
  <si>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</si>
  <si>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</si>
  <si>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</si>
  <si>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</si>
  <si>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</si>
  <si>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</si>
  <si>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</si>
  <si>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</si>
  <si>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</si>
  <si>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</si>
  <si>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</si>
  <si>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</si>
  <si>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</si>
  <si>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</si>
  <si>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</si>
  <si>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</si>
  <si>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</si>
  <si>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</si>
  <si>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</si>
  <si>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</si>
  <si>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</si>
  <si>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</si>
  <si>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</si>
  <si>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</si>
  <si>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</si>
  <si>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</si>
  <si>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</si>
  <si>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</si>
  <si>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</si>
  <si>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</si>
  <si>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</si>
  <si>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</si>
  <si>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</si>
  <si>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</si>
  <si>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</si>
  <si>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</si>
  <si>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</si>
  <si>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</si>
  <si>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</si>
  <si>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</si>
  <si>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</si>
  <si>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</si>
  <si>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</si>
  <si>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</si>
  <si>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</si>
  <si>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</si>
  <si>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</si>
  <si>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</si>
  <si>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</si>
  <si>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</si>
  <si>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</si>
  <si>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</si>
  <si>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</si>
  <si>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</si>
  <si>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</si>
  <si>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</si>
  <si>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</si>
  <si>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</si>
  <si>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</si>
  <si>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</si>
  <si>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</si>
  <si>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</si>
  <si>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</si>
  <si>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</si>
  <si>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</si>
  <si>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</si>
  <si>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</si>
  <si>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</si>
  <si>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</si>
  <si>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</si>
  <si>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</si>
  <si>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</si>
  <si>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</si>
  <si>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</si>
  <si>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</si>
  <si>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</si>
  <si>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</si>
  <si>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</si>
  <si>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</si>
  <si>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</si>
  <si>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</si>
  <si>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</si>
  <si>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</si>
  <si>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</si>
  <si>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</si>
  <si>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</si>
  <si>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</si>
  <si>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</si>
  <si>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</si>
  <si>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</si>
  <si>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</si>
  <si>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</si>
  <si>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</si>
  <si>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</si>
  <si>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</si>
  <si>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</si>
  <si>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</si>
  <si>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</si>
  <si>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</si>
  <si>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</si>
  <si>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</si>
  <si>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</si>
  <si>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</si>
  <si>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</si>
  <si>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</si>
  <si>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</si>
  <si>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</si>
  <si>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</si>
  <si>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</si>
  <si>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</si>
  <si>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</si>
  <si>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</si>
  <si>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</si>
  <si>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</si>
  <si>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</si>
  <si>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</si>
  <si>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</si>
  <si>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</si>
  <si>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</si>
  <si>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</si>
  <si>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</si>
  <si>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</si>
  <si>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</si>
  <si>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</si>
  <si>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</si>
  <si>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</si>
  <si>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</si>
  <si>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</si>
  <si>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</si>
  <si>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</si>
  <si>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</si>
  <si>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</si>
  <si>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</si>
  <si>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</si>
  <si>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</si>
  <si>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</si>
  <si>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</si>
  <si>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</si>
  <si>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</si>
  <si>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</si>
  <si>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</si>
  <si>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</si>
  <si>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</si>
  <si>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</si>
  <si>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</si>
  <si>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</si>
  <si>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</si>
  <si>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</si>
  <si>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</si>
  <si>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</si>
  <si>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</si>
  <si>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</si>
  <si>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</si>
  <si>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</si>
  <si>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</si>
  <si>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</si>
  <si>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</si>
  <si>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</si>
  <si>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</si>
  <si>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</si>
  <si>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</si>
  <si>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</si>
  <si>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</si>
  <si>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</si>
  <si>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</si>
  <si>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</si>
  <si>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</si>
  <si>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</si>
  <si>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</si>
  <si>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</si>
  <si>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</si>
  <si>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</si>
  <si>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</si>
  <si>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</si>
  <si>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</si>
  <si>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</si>
  <si>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</si>
  <si>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</si>
  <si>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</si>
  <si>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</si>
  <si>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</si>
  <si>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</si>
  <si>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</si>
  <si>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</si>
  <si>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</si>
  <si>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</si>
  <si>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</si>
  <si>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</si>
  <si>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</si>
  <si>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</si>
  <si>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</si>
  <si>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</si>
  <si>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</si>
  <si>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</si>
  <si>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</si>
  <si>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</si>
  <si>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</si>
  <si>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</si>
  <si>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</si>
  <si>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</si>
  <si>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</si>
  <si>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</si>
  <si>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</si>
  <si>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</si>
  <si>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</si>
  <si>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</si>
  <si>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</si>
  <si>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</si>
  <si>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</si>
  <si>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</si>
  <si>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</si>
  <si>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</si>
  <si>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</si>
  <si>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</si>
  <si>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</si>
  <si>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</si>
  <si>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</si>
  <si>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</si>
  <si>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</si>
  <si>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</si>
  <si>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</si>
  <si>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</si>
  <si>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</si>
  <si>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</si>
  <si>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</si>
  <si>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</si>
  <si>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</si>
  <si>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</si>
  <si>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</si>
  <si>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</si>
  <si>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</si>
  <si>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</si>
  <si>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</si>
  <si>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</si>
  <si>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</si>
  <si>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</si>
  <si>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</si>
  <si>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</si>
  <si>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</si>
  <si>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</si>
  <si>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</si>
  <si>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</si>
  <si>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</si>
  <si>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</si>
  <si>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</si>
  <si>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</si>
  <si>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</si>
  <si>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</si>
  <si>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</si>
  <si>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</si>
  <si>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</si>
  <si>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</si>
  <si>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</si>
  <si>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</si>
  <si>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</si>
  <si>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</si>
  <si>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</si>
  <si>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</si>
  <si>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</si>
  <si>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</si>
  <si>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</si>
  <si>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</si>
  <si>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</si>
  <si>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</si>
  <si>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</si>
  <si>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</si>
  <si>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</si>
  <si>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</si>
  <si>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</si>
  <si>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</si>
  <si>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</si>
  <si>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</si>
  <si>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</si>
  <si>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</si>
  <si>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</si>
  <si>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</si>
  <si>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</si>
  <si>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</si>
  <si>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</si>
  <si>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</si>
  <si>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</si>
  <si>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</si>
  <si>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</si>
  <si>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</si>
  <si>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</si>
  <si>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</si>
  <si>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</si>
  <si>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</si>
  <si>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</si>
  <si>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</si>
  <si>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</si>
  <si>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</si>
  <si>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</si>
  <si>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</si>
  <si>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</si>
  <si>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</si>
  <si>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</si>
  <si>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</si>
  <si>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</si>
  <si>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</si>
  <si>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</si>
  <si>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</si>
  <si>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</si>
  <si>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</si>
  <si>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</si>
  <si>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</si>
  <si>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</si>
  <si>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</si>
  <si>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</si>
  <si>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</si>
  <si>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</si>
  <si>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</si>
  <si>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</si>
  <si>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</si>
  <si>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</si>
  <si>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</si>
  <si>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</si>
  <si>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</si>
  <si>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</si>
  <si>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</si>
  <si>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</si>
  <si>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</si>
  <si>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</si>
  <si>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</si>
  <si>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</si>
  <si>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</si>
  <si>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</si>
  <si>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</si>
  <si>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</si>
  <si>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</si>
  <si>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</si>
  <si>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</si>
  <si>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</si>
  <si>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</si>
  <si>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</si>
  <si>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</si>
  <si>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</si>
  <si>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</si>
  <si>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</si>
  <si>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</si>
  <si>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</si>
  <si>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</si>
  <si>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</si>
  <si>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</si>
  <si>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</si>
  <si>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</si>
  <si>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</si>
  <si>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</si>
  <si>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</si>
  <si>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</si>
  <si>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</si>
  <si>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</si>
  <si>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</si>
  <si>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</si>
  <si>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</si>
  <si>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</si>
  <si>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</si>
  <si>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</si>
  <si>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</si>
  <si>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</si>
  <si>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</si>
  <si>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</si>
  <si>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</si>
  <si>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</si>
  <si>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</si>
  <si>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</si>
  <si>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</si>
  <si>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</si>
  <si>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</si>
  <si>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</si>
  <si>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</si>
  <si>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</si>
  <si>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</si>
  <si>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</si>
  <si>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</si>
  <si>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</si>
  <si>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</si>
  <si>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</si>
  <si>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</si>
  <si>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</si>
  <si>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</si>
  <si>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</si>
  <si>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</si>
  <si>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</si>
  <si>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</si>
  <si>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</si>
  <si>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</si>
  <si>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</si>
  <si>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</si>
  <si>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</si>
  <si>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</si>
  <si>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</si>
  <si>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</si>
  <si>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</si>
  <si>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</si>
  <si>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</si>
  <si>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</si>
  <si>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</si>
  <si>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</si>
  <si>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</si>
  <si>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</si>
  <si>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</si>
  <si>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</si>
  <si>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</si>
  <si>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</si>
  <si>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</si>
  <si>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</si>
  <si>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</si>
  <si>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</si>
  <si>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</si>
  <si>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</si>
  <si>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</si>
  <si>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</si>
  <si>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</si>
  <si>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</si>
  <si>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</si>
  <si>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</si>
  <si>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</si>
  <si>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</si>
  <si>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</si>
  <si>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</si>
  <si>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</si>
  <si>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</si>
  <si>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</si>
  <si>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</si>
  <si>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</si>
  <si>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</si>
  <si>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</si>
  <si>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</si>
  <si>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</si>
  <si>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</si>
  <si>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</si>
  <si>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</si>
  <si>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</si>
  <si>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</si>
  <si>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</si>
  <si>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</si>
  <si>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</si>
  <si>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</si>
  <si>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</si>
  <si>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</si>
  <si>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</si>
  <si>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</si>
  <si>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</si>
  <si>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</si>
  <si>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</si>
  <si>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</si>
  <si>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</si>
  <si>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</si>
  <si>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</si>
  <si>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</si>
  <si>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</si>
  <si>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</si>
  <si>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</si>
  <si>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</si>
  <si>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</si>
  <si>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</si>
  <si>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</si>
  <si>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</si>
  <si>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</si>
  <si>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</si>
  <si>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</si>
  <si>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</si>
  <si>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</si>
  <si>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</si>
  <si>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</si>
  <si>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</si>
  <si>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</si>
  <si>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</si>
  <si>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</si>
  <si>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</si>
  <si>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</si>
  <si>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</si>
  <si>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</si>
  <si>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</si>
  <si>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</si>
  <si>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</si>
  <si>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</si>
  <si>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</si>
  <si>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</si>
  <si>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</si>
  <si>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</si>
  <si>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</si>
  <si>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</si>
  <si>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</si>
  <si>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</si>
  <si>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</si>
  <si>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</si>
  <si>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</si>
  <si>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</si>
  <si>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</si>
  <si>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</si>
  <si>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</si>
  <si>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</si>
  <si>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</si>
  <si>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</si>
  <si>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</si>
  <si>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</si>
  <si>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</si>
  <si>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</si>
  <si>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</si>
  <si>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</si>
  <si>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</si>
  <si>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</si>
  <si>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</si>
  <si>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</si>
  <si>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</si>
  <si>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</si>
  <si>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</si>
  <si>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</si>
  <si>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</si>
  <si>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</si>
  <si>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</si>
  <si>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</si>
  <si>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</si>
  <si>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</si>
  <si>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</si>
  <si>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</si>
  <si>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</si>
  <si>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</si>
  <si>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</si>
  <si>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</si>
  <si>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</si>
  <si>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</si>
  <si>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</si>
  <si>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</si>
  <si>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</si>
  <si>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</si>
  <si>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</si>
  <si>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</si>
  <si>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</si>
  <si>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</si>
  <si>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</si>
  <si>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</si>
  <si>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</si>
  <si>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</si>
  <si>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</si>
  <si>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</si>
  <si>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</si>
  <si>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</si>
  <si>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</si>
  <si>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</si>
  <si>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</si>
  <si>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</si>
  <si>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</si>
  <si>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</si>
  <si>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</si>
  <si>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</si>
  <si>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</si>
  <si>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</si>
  <si>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</si>
  <si>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</si>
  <si>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</si>
  <si>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</si>
  <si>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</si>
  <si>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</si>
  <si>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</si>
  <si>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</si>
  <si>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</si>
  <si>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</si>
  <si>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</si>
  <si>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</si>
  <si>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</si>
  <si>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</si>
  <si>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</si>
  <si>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</si>
  <si>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</si>
  <si>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</si>
  <si>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</si>
  <si>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</si>
  <si>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</si>
  <si>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</si>
  <si>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</si>
  <si>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</si>
  <si>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</si>
  <si>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</si>
  <si>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</si>
  <si>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</si>
  <si>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</si>
  <si>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</si>
  <si>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</si>
  <si>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</si>
  <si>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</si>
  <si>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</si>
  <si>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</si>
  <si>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</si>
  <si>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</si>
  <si>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</si>
  <si>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</si>
  <si>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</si>
  <si>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</si>
  <si>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</si>
  <si>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</si>
  <si>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</si>
  <si>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</si>
  <si>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</si>
  <si>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</si>
  <si>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</si>
  <si>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</si>
  <si>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</si>
  <si>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</si>
  <si>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</si>
  <si>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</si>
  <si>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</si>
  <si>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</si>
  <si>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</si>
  <si>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</si>
  <si>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</si>
  <si>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</si>
  <si>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</si>
  <si>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</si>
  <si>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</si>
  <si>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</si>
  <si>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</si>
  <si>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</si>
  <si>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</si>
  <si>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</si>
  <si>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</si>
  <si>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</si>
  <si>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</si>
  <si>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</si>
  <si>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</si>
  <si>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</si>
  <si>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</si>
  <si>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</si>
  <si>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</si>
  <si>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</si>
  <si>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</si>
  <si>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</si>
  <si>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</si>
  <si>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</si>
  <si>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</si>
  <si>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</si>
  <si>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</si>
  <si>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</si>
  <si>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</si>
  <si>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</si>
  <si>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</si>
  <si>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</si>
  <si>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</si>
  <si>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</si>
  <si>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</si>
  <si>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</si>
  <si>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</si>
  <si>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</si>
  <si>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</si>
  <si>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</si>
  <si>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</si>
  <si>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</si>
  <si>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</si>
  <si>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</si>
  <si>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</si>
  <si>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</si>
  <si>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</si>
  <si>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</si>
  <si>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</si>
  <si>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</si>
  <si>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</si>
  <si>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</si>
  <si>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</si>
  <si>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</si>
  <si>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</si>
  <si>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</si>
  <si>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</si>
  <si>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</si>
  <si>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</si>
  <si>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</si>
  <si>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</si>
  <si>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</si>
  <si>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</si>
  <si>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</si>
  <si>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</si>
  <si>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</si>
  <si>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</si>
  <si>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</si>
  <si>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</si>
  <si>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</si>
  <si>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</si>
  <si>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</si>
  <si>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</si>
  <si>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</si>
  <si>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</si>
  <si>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</si>
  <si>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</si>
  <si>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</si>
  <si>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</si>
  <si>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</si>
  <si>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</si>
  <si>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</si>
  <si>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</si>
  <si>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</si>
  <si>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</si>
  <si>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</si>
  <si>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</si>
  <si>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</si>
  <si>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</si>
  <si>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</si>
  <si>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</si>
  <si>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</si>
  <si>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</si>
  <si>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</si>
  <si>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</si>
  <si>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</si>
  <si>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</si>
  <si>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</si>
  <si>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</si>
  <si>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</si>
  <si>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</si>
  <si>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</si>
  <si>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</si>
  <si>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</si>
  <si>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</si>
  <si>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</si>
  <si>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</si>
  <si>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</si>
  <si>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</si>
  <si>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</si>
  <si>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</si>
  <si>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</si>
  <si>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</si>
  <si>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</si>
  <si>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</si>
  <si>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</si>
  <si>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</si>
  <si>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</si>
  <si>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</si>
  <si>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</si>
  <si>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</si>
  <si>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</si>
  <si>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</si>
  <si>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</si>
  <si>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</si>
  <si>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</si>
  <si>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</si>
  <si>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</si>
  <si>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</si>
  <si>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</si>
  <si>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</si>
  <si>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</si>
  <si>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</si>
  <si>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</si>
  <si>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</si>
  <si>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</si>
  <si>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</si>
  <si>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</si>
  <si>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</si>
  <si>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</si>
  <si>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</si>
  <si>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</si>
  <si>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</si>
  <si>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</si>
  <si>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</si>
  <si>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</si>
  <si>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</si>
  <si>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</si>
  <si>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</si>
  <si>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</si>
  <si>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</si>
  <si>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</si>
  <si>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</si>
  <si>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</si>
  <si>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</si>
  <si>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</si>
  <si>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</si>
  <si>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</si>
  <si>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</si>
  <si>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</si>
  <si>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</si>
  <si>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</si>
  <si>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</si>
  <si>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</si>
  <si>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</si>
  <si>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</si>
  <si>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</si>
  <si>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</si>
  <si>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</si>
  <si>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</si>
  <si>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</si>
  <si>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</si>
  <si>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</si>
  <si>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</si>
  <si>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</si>
  <si>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</si>
  <si>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</si>
  <si>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</si>
  <si>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</si>
  <si>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</si>
  <si>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</si>
  <si>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</si>
  <si>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</si>
  <si>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</si>
  <si>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</si>
  <si>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</si>
  <si>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</si>
  <si>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</si>
  <si>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</si>
  <si>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</si>
  <si>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</si>
  <si>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</si>
  <si>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</si>
  <si>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</si>
  <si>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</si>
  <si>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</si>
  <si>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</si>
  <si>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</si>
  <si>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</si>
  <si>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</si>
  <si>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</si>
  <si>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</si>
  <si>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</si>
  <si>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</si>
  <si>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</si>
  <si>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</si>
  <si>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</si>
  <si>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</si>
  <si>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</si>
  <si>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</si>
  <si>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</si>
  <si>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</si>
  <si>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</si>
  <si>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</si>
  <si>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</si>
  <si>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</si>
  <si>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</si>
  <si>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</si>
  <si>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</si>
  <si>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</si>
  <si>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</si>
  <si>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</si>
  <si>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</si>
  <si>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</si>
  <si>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</si>
  <si>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</si>
  <si>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</si>
  <si>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</si>
  <si>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</si>
  <si>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</si>
  <si>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</si>
  <si>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</si>
  <si>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</si>
  <si>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</si>
  <si>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</si>
  <si>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</si>
  <si>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</si>
  <si>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</si>
  <si>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</si>
  <si>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</si>
  <si>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</si>
  <si>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</si>
  <si>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</si>
  <si>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</si>
  <si>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</si>
  <si>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</si>
  <si>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</si>
  <si>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</si>
  <si>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</si>
  <si>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</si>
  <si>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</si>
  <si>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</si>
  <si>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</si>
  <si>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</si>
  <si>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</si>
  <si>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</si>
  <si>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</si>
  <si>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</si>
  <si>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</si>
  <si>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</si>
  <si>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</si>
  <si>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</si>
  <si>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</si>
  <si>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</si>
  <si>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</si>
  <si>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</si>
  <si>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</si>
  <si>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</si>
  <si>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</si>
  <si>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</si>
  <si>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</si>
  <si>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</si>
  <si>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</si>
  <si>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</si>
  <si>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</si>
  <si>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</si>
  <si>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</si>
  <si>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</si>
  <si>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</si>
  <si>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</si>
  <si>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</si>
  <si>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</si>
  <si>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</si>
  <si>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</si>
  <si>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</si>
  <si>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</si>
  <si>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</si>
  <si>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</si>
  <si>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</si>
  <si>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</si>
  <si>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</si>
  <si>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</si>
  <si>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</si>
  <si>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</si>
  <si>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</si>
  <si>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</si>
  <si>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</si>
  <si>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</si>
  <si>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</si>
  <si>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</si>
  <si>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</si>
  <si>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</si>
  <si>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</si>
  <si>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</si>
  <si>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</si>
  <si>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</si>
  <si>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</si>
  <si>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</si>
  <si>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</si>
  <si>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</si>
  <si>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</si>
  <si>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</si>
  <si>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</si>
  <si>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</si>
  <si>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</si>
  <si>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</si>
  <si>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</si>
  <si>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</si>
  <si>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</si>
  <si>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</si>
  <si>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</si>
  <si>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</si>
  <si>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</si>
  <si>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</si>
  <si>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</si>
  <si>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</si>
  <si>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</si>
  <si>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</si>
  <si>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</si>
  <si>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</si>
  <si>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</si>
  <si>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</si>
  <si>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</si>
  <si>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</si>
  <si>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</si>
  <si>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</si>
  <si>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</si>
  <si>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</si>
  <si>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</si>
  <si>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</si>
  <si>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</si>
  <si>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</si>
  <si>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</si>
  <si>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</si>
  <si>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</si>
  <si>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</si>
  <si>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</si>
  <si>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</si>
  <si>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</si>
  <si>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</si>
  <si>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</si>
  <si>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</si>
  <si>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</si>
  <si>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</si>
  <si>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</si>
  <si>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</si>
  <si>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</si>
  <si>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</si>
  <si>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</si>
  <si>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</si>
  <si>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</si>
  <si>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</si>
  <si>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</si>
  <si>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</si>
  <si>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</si>
  <si>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</si>
  <si>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</si>
  <si>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</si>
  <si>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</si>
  <si>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</si>
  <si>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</si>
  <si>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</si>
  <si>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</si>
  <si>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</si>
  <si>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</si>
  <si>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</si>
  <si>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</si>
  <si>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</si>
  <si>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</si>
  <si>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</si>
  <si>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</si>
  <si>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</si>
  <si>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</si>
  <si>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</si>
  <si>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</si>
  <si>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</si>
  <si>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</si>
  <si>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</si>
  <si>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</si>
  <si>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</si>
  <si>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</si>
  <si>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</si>
  <si>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</si>
  <si>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</si>
  <si>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</si>
  <si>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</si>
  <si>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</si>
  <si>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</si>
  <si>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</si>
  <si>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</si>
  <si>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</si>
  <si>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</si>
  <si>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</si>
  <si>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</si>
  <si>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</si>
  <si>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</si>
  <si>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</si>
  <si>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</si>
  <si>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</si>
  <si>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</si>
  <si>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</si>
  <si>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</si>
  <si>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</si>
  <si>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</si>
  <si>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</si>
  <si>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</si>
  <si>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</si>
  <si>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</si>
  <si>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</si>
  <si>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</si>
  <si>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</si>
  <si>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</si>
  <si>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</si>
  <si>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</si>
  <si>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</si>
  <si>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</si>
  <si>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</si>
  <si>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</si>
  <si>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</si>
  <si>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</si>
  <si>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</si>
  <si>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</si>
  <si>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</si>
  <si>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</si>
  <si>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</si>
  <si>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</si>
  <si>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</si>
  <si>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</si>
  <si>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</si>
  <si>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</si>
  <si>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</si>
  <si>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</si>
  <si>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</si>
  <si>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</si>
  <si>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</si>
  <si>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</si>
  <si>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</si>
  <si>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</si>
  <si>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</si>
  <si>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</si>
  <si>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</si>
  <si>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</si>
  <si>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</si>
  <si>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</si>
  <si>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</si>
  <si>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</si>
  <si>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</si>
  <si>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</si>
  <si>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</si>
  <si>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</si>
  <si>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</si>
  <si>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</si>
  <si>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</si>
  <si>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</si>
  <si>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</si>
  <si>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</si>
  <si>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</si>
  <si>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</si>
  <si>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</si>
  <si>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</si>
  <si>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</si>
  <si>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</si>
  <si>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</si>
  <si>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</si>
  <si>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</si>
  <si>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</si>
  <si>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</si>
  <si>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</si>
  <si>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</si>
  <si>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</si>
  <si>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</si>
  <si>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</si>
  <si>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</si>
  <si>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</si>
  <si>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</si>
  <si>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</si>
  <si>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</si>
  <si>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</si>
  <si>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</si>
  <si>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</si>
  <si>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</si>
  <si>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</si>
  <si>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</si>
  <si>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</si>
  <si>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</si>
  <si>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</si>
  <si>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</si>
  <si>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</si>
  <si>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</si>
  <si>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</si>
  <si>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</si>
  <si>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</si>
  <si>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</si>
  <si>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</si>
  <si>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</si>
  <si>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</si>
  <si>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</si>
  <si>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</si>
  <si>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</si>
  <si>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</si>
  <si>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</si>
  <si>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</si>
  <si>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</si>
  <si>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</si>
  <si>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</si>
  <si>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</si>
  <si>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</si>
  <si>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</si>
  <si>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</si>
  <si>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</si>
  <si>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</si>
  <si>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</si>
  <si>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</si>
  <si>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</si>
  <si>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</si>
  <si>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</si>
  <si>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</si>
  <si>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</si>
  <si>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</si>
  <si>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</si>
  <si>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</si>
  <si>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</si>
  <si>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</si>
  <si>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</si>
  <si>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</si>
  <si>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</si>
  <si>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</si>
  <si>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</si>
  <si>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</si>
  <si>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</si>
  <si>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</si>
  <si>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</si>
  <si>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</si>
  <si>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</si>
  <si>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</si>
  <si>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</si>
  <si>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</si>
  <si>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</si>
  <si>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</si>
  <si>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</si>
  <si>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</si>
  <si>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</si>
  <si>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</si>
  <si>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</si>
  <si>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</si>
  <si>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</si>
  <si>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</si>
  <si>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</si>
  <si>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</si>
  <si>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</si>
  <si>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</si>
  <si>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</si>
  <si>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</si>
  <si>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</si>
  <si>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</si>
  <si>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</si>
  <si>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</si>
  <si>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</si>
  <si>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</si>
  <si>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</si>
  <si>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</si>
  <si>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</si>
  <si>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</si>
  <si>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</si>
  <si>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</si>
  <si>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</si>
  <si>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</si>
  <si>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</si>
  <si>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</si>
  <si>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</si>
  <si>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</si>
  <si>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</si>
  <si>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</si>
  <si>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</si>
  <si>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</si>
  <si>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</si>
  <si>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</si>
  <si>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</si>
  <si>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</si>
  <si>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</si>
  <si>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</si>
  <si>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</si>
  <si>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</si>
  <si>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</si>
  <si>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</si>
  <si>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</si>
  <si>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</si>
  <si>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</si>
  <si>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</si>
  <si>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</si>
  <si>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</si>
  <si>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</si>
  <si>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</si>
  <si>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</si>
  <si>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</si>
  <si>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</si>
  <si>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</si>
  <si>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</si>
  <si>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</si>
  <si>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</si>
  <si>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</si>
  <si>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</si>
  <si>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</si>
  <si>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</si>
  <si>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</si>
  <si>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</si>
  <si>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</si>
  <si>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</si>
  <si>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</si>
  <si>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</si>
  <si>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</si>
  <si>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</si>
  <si>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</si>
  <si>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</si>
  <si>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</si>
  <si>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</si>
  <si>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</si>
  <si>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</si>
  <si>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</si>
  <si>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</si>
  <si>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</si>
  <si>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</si>
  <si>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</si>
  <si>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</si>
  <si>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</si>
  <si>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</si>
  <si>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</si>
  <si>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</si>
  <si>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</si>
  <si>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</si>
  <si>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</si>
  <si>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</si>
  <si>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</si>
  <si>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</si>
  <si>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</si>
  <si>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</si>
  <si>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</si>
  <si>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</si>
  <si>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</si>
  <si>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</si>
  <si>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</si>
  <si>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</si>
  <si>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</si>
  <si>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</si>
  <si>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</si>
  <si>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</si>
  <si>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</si>
  <si>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</si>
  <si>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</si>
  <si>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</si>
  <si>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</si>
  <si>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</si>
  <si>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</si>
  <si>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</si>
  <si>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</si>
  <si>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</si>
  <si>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</si>
  <si>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</si>
  <si>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</si>
  <si>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</si>
  <si>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</si>
  <si>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</si>
  <si>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</si>
  <si>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</si>
  <si>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</si>
  <si>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</si>
  <si>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</si>
  <si>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</si>
  <si>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</si>
  <si>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</si>
  <si>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</si>
  <si>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</si>
  <si>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</si>
  <si>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</si>
  <si>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</si>
  <si>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</si>
  <si>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</si>
  <si>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</si>
  <si>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</si>
  <si>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</si>
  <si>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</si>
  <si>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</si>
  <si>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</si>
  <si>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</si>
  <si>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</si>
  <si>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</si>
  <si>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</si>
  <si>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</si>
  <si>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</si>
  <si>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</si>
  <si>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</si>
  <si>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</si>
  <si>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</si>
  <si>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</si>
  <si>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</si>
  <si>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</si>
  <si>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</si>
  <si>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</si>
  <si>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</si>
  <si>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</si>
  <si>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</si>
  <si>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</si>
  <si>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</si>
  <si>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</si>
  <si>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</si>
  <si>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</si>
  <si>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</si>
  <si>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</si>
  <si>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</si>
  <si>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</si>
  <si>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</si>
  <si>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</si>
  <si>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</si>
  <si>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</si>
  <si>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</si>
  <si>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</si>
  <si>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</si>
  <si>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</si>
  <si>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</si>
  <si>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</si>
  <si>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</si>
  <si>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</si>
  <si>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</si>
  <si>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</si>
  <si>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</si>
  <si>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</si>
  <si>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</si>
  <si>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</si>
  <si>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</si>
  <si>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</si>
  <si>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</si>
  <si>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</si>
  <si>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</si>
  <si>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</si>
  <si>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</si>
  <si>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</si>
  <si>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</si>
  <si>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</si>
  <si>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</si>
  <si>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</si>
  <si>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</si>
  <si>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</si>
  <si>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</si>
  <si>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</si>
  <si>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</si>
  <si>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</si>
  <si>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</si>
  <si>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</si>
  <si>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</si>
  <si>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</si>
  <si>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</si>
  <si>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</si>
  <si>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</si>
  <si>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</si>
  <si>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</si>
  <si>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</si>
  <si>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</si>
  <si>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</si>
  <si>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</si>
  <si>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</si>
  <si>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</si>
  <si>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</si>
  <si>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</si>
  <si>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</si>
  <si>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</si>
  <si>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</si>
  <si>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</si>
  <si>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</si>
  <si>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</si>
  <si>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</si>
  <si>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</si>
  <si>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</si>
  <si>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</si>
  <si>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</si>
  <si>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</si>
  <si>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</si>
  <si>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</si>
  <si>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</si>
  <si>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</si>
  <si>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</si>
  <si>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</si>
  <si>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</si>
  <si>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</si>
  <si>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</si>
  <si>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</si>
  <si>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</si>
  <si>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</si>
  <si>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</si>
  <si>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</si>
  <si>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</si>
  <si>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</si>
  <si>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</si>
  <si>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</si>
  <si>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</si>
  <si>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</si>
  <si>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</si>
  <si>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</si>
  <si>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</si>
  <si>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</si>
  <si>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</si>
  <si>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</si>
  <si>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</si>
  <si>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</si>
  <si>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</si>
  <si>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</si>
  <si>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</si>
  <si>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</si>
  <si>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</si>
  <si>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</si>
  <si>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</si>
  <si>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</si>
  <si>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</si>
  <si>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</si>
  <si>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</si>
  <si>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</si>
  <si>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</si>
  <si>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</si>
  <si>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</si>
  <si>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</si>
  <si>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</si>
  <si>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</si>
  <si>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</si>
  <si>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</si>
  <si>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</si>
  <si>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</si>
  <si>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</si>
  <si>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</si>
  <si>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</si>
  <si>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</si>
  <si>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</si>
  <si>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</si>
  <si>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</si>
  <si>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</si>
  <si>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</si>
  <si>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</si>
  <si>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</si>
  <si>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</si>
  <si>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</si>
  <si>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</si>
  <si>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</si>
  <si>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</si>
  <si>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</si>
  <si>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</si>
  <si>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</si>
  <si>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</si>
  <si>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</si>
  <si>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</si>
  <si>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</si>
  <si>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</si>
  <si>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</si>
  <si>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</si>
  <si>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</si>
  <si>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</si>
  <si>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</si>
  <si>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</si>
  <si>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</si>
  <si>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</si>
  <si>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</si>
  <si>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</si>
  <si>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</si>
  <si>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</si>
  <si>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</si>
  <si>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</si>
  <si>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</si>
  <si>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</si>
  <si>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</si>
  <si>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</si>
  <si>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</si>
  <si>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</si>
  <si>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</si>
  <si>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</si>
  <si>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</si>
  <si>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</si>
  <si>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</si>
  <si>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</si>
  <si>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</si>
  <si>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</si>
  <si>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</si>
  <si>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</si>
  <si>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</si>
  <si>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</si>
  <si>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</si>
  <si>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</si>
  <si>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</si>
  <si>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</si>
  <si>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</si>
  <si>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</si>
  <si>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</si>
  <si>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</si>
  <si>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</si>
  <si>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</si>
  <si>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</si>
  <si>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</si>
  <si>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</si>
  <si>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</si>
  <si>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</si>
  <si>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</si>
  <si>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</si>
  <si>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</si>
  <si>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</si>
  <si>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</si>
  <si>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</si>
  <si>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</si>
  <si>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</si>
  <si>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</si>
  <si>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</si>
  <si>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</si>
  <si>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</si>
  <si>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</si>
  <si>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</si>
  <si>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</si>
  <si>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</si>
  <si>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</si>
  <si>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</si>
  <si>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</si>
  <si>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</si>
  <si>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</si>
  <si>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</si>
  <si>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</si>
  <si>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</si>
  <si>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</si>
  <si>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</si>
  <si>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</si>
  <si>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</si>
  <si>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</si>
  <si>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</si>
  <si>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</si>
  <si>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</si>
  <si>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</si>
  <si>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</si>
  <si>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</si>
  <si>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</si>
  <si>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</si>
  <si>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</si>
  <si>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</si>
  <si>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</si>
  <si>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</si>
  <si>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</si>
  <si>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</si>
  <si>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</si>
  <si>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</si>
  <si>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</si>
  <si>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</si>
  <si>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</si>
  <si>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</si>
  <si>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</si>
  <si>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</si>
  <si>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</si>
  <si>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</si>
  <si>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</si>
  <si>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</si>
  <si>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</si>
  <si>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</si>
  <si>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</si>
  <si>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</si>
  <si>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</si>
  <si>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</si>
  <si>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</si>
  <si>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</si>
  <si>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</si>
  <si>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</si>
  <si>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</si>
  <si>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</si>
  <si>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</si>
  <si>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</si>
  <si>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</si>
  <si>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</si>
  <si>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</si>
  <si>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</si>
  <si>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</si>
  <si>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</si>
  <si>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</si>
  <si>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</si>
  <si>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</si>
  <si>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</si>
  <si>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</si>
  <si>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</si>
  <si>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</si>
  <si>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</si>
  <si>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</si>
  <si>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</si>
  <si>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</si>
  <si>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</si>
  <si>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</si>
  <si>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</si>
  <si>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</si>
  <si>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</si>
  <si>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</si>
  <si>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</si>
  <si>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</si>
  <si>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</si>
  <si>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</si>
  <si>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</si>
  <si>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</si>
  <si>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</si>
  <si>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</si>
  <si>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</si>
  <si>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</si>
  <si>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</si>
  <si>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</si>
  <si>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</si>
  <si>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</si>
  <si>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</si>
  <si>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</si>
  <si>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</si>
  <si>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</si>
  <si>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</si>
  <si>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</si>
  <si>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</si>
  <si>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</si>
  <si>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</si>
  <si>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</si>
  <si>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</si>
  <si>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</si>
  <si>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</si>
  <si>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</si>
  <si>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</si>
  <si>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</si>
  <si>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</si>
  <si>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</si>
  <si>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</si>
  <si>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</si>
  <si>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</si>
  <si>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</si>
  <si>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</si>
  <si>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</si>
  <si>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</si>
  <si>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</si>
  <si>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</si>
  <si>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</si>
  <si>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</si>
  <si>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</si>
  <si>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</si>
  <si>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</si>
  <si>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</si>
  <si>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</si>
  <si>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</si>
  <si>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</si>
  <si>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</si>
  <si>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</si>
  <si>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</si>
  <si>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</si>
  <si>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</si>
  <si>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</si>
  <si>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</si>
  <si>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</si>
  <si>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</si>
  <si>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</si>
  <si>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</si>
  <si>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</si>
  <si>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</si>
  <si>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</si>
  <si>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</si>
  <si>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</si>
  <si>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</si>
  <si>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</si>
  <si>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</si>
  <si>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</si>
  <si>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</si>
  <si>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</si>
  <si>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</si>
  <si>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</si>
  <si>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</si>
  <si>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</si>
  <si>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</si>
  <si>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</si>
  <si>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</si>
  <si>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</si>
  <si>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</si>
  <si>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</si>
  <si>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</si>
  <si>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</si>
  <si>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</si>
  <si>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</si>
  <si>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</si>
  <si>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</si>
  <si>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</si>
  <si>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</si>
  <si>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</si>
  <si>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</si>
  <si>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</si>
  <si>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</si>
  <si>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</si>
  <si>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</si>
  <si>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</si>
  <si>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</si>
  <si>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</si>
  <si>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</si>
  <si>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</si>
  <si>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</si>
  <si>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</si>
  <si>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</si>
  <si>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</si>
  <si>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</si>
  <si>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</si>
  <si>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</si>
  <si>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</si>
  <si>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</si>
  <si>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</si>
  <si>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</si>
  <si>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</si>
  <si>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</si>
  <si>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</si>
  <si>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</si>
  <si>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</si>
  <si>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</si>
  <si>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</si>
  <si>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</si>
  <si>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</si>
  <si>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</si>
  <si>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</si>
  <si>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</si>
  <si>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</si>
  <si>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</si>
  <si>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</si>
  <si>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</si>
  <si>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</si>
  <si>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</si>
  <si>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</si>
  <si>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</si>
  <si>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</si>
  <si>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</si>
  <si>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</si>
  <si>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</si>
  <si>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</si>
  <si>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</si>
  <si>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</si>
  <si>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</si>
  <si>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</si>
  <si>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</si>
  <si>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</si>
  <si>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</si>
  <si>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</si>
  <si>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</si>
  <si>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</si>
  <si>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</si>
  <si>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</si>
  <si>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</si>
  <si>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</si>
  <si>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</si>
  <si>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</si>
  <si>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</si>
  <si>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</si>
  <si>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</si>
  <si>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</si>
  <si>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</si>
  <si>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</si>
  <si>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</si>
  <si>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</si>
  <si>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</si>
  <si>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</si>
  <si>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</si>
  <si>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</si>
  <si>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</si>
  <si>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</si>
  <si>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</si>
  <si>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</si>
  <si>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</si>
  <si>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</si>
  <si>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</si>
  <si>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</si>
  <si>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</si>
  <si>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</si>
  <si>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</si>
  <si>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</si>
  <si>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</si>
  <si>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</si>
  <si>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</si>
  <si>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</si>
  <si>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</si>
  <si>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</si>
  <si>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</si>
  <si>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</si>
  <si>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</si>
  <si>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</si>
  <si>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</si>
  <si>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</si>
  <si>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</si>
  <si>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</si>
  <si>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</si>
  <si>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</si>
  <si>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</si>
  <si>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</si>
  <si>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</si>
  <si>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</si>
  <si>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</si>
  <si>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</si>
  <si>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</si>
  <si>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</si>
  <si>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</si>
  <si>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</si>
  <si>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</si>
  <si>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</si>
  <si>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</si>
  <si>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</si>
  <si>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</si>
  <si>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</si>
  <si>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</si>
  <si>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</si>
  <si>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</si>
  <si>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</si>
  <si>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</si>
  <si>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</si>
  <si>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</si>
  <si>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</si>
  <si>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</si>
  <si>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</si>
  <si>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</si>
  <si>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</si>
  <si>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</si>
  <si>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</si>
  <si>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</si>
  <si>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</si>
  <si>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</si>
  <si>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</si>
  <si>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</si>
  <si>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</si>
  <si>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</si>
  <si>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</si>
  <si>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</si>
  <si>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</si>
  <si>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</si>
  <si>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</si>
  <si>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</si>
  <si>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</si>
  <si>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</si>
  <si>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</si>
  <si>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</si>
  <si>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</si>
  <si>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</si>
  <si>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</si>
  <si>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</si>
  <si>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</si>
  <si>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</si>
  <si>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</si>
  <si>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</si>
  <si>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</si>
  <si>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</si>
  <si>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</si>
  <si>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</si>
  <si>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</si>
  <si>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</si>
  <si>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</si>
  <si>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</si>
  <si>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</si>
  <si>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</si>
  <si>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</si>
  <si>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</si>
  <si>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</si>
  <si>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</si>
  <si>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</si>
  <si>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</si>
  <si>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</si>
  <si>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</si>
  <si>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</si>
  <si>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</si>
  <si>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</si>
  <si>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</si>
  <si>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</si>
  <si>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</si>
  <si>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</si>
  <si>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</si>
  <si>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</si>
  <si>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</si>
  <si>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</si>
  <si>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</si>
  <si>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</si>
  <si>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</si>
  <si>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</si>
  <si>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</si>
  <si>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</si>
  <si>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</si>
  <si>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</si>
  <si>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</si>
  <si>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</si>
  <si>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</si>
  <si>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</si>
  <si>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</si>
  <si>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</si>
  <si>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</si>
  <si>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</si>
  <si>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</si>
  <si>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</si>
  <si>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</si>
  <si>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</si>
  <si>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</si>
  <si>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</si>
  <si>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</si>
  <si>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</si>
  <si>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</si>
  <si>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</si>
  <si>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</si>
  <si>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</si>
  <si>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</si>
  <si>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</si>
  <si>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</si>
  <si>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</si>
  <si>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</si>
  <si>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</si>
  <si>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</si>
  <si>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</si>
  <si>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</si>
  <si>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</si>
  <si>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</si>
  <si>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</si>
  <si>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</si>
  <si>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</si>
  <si>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</si>
  <si>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</si>
  <si>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</si>
  <si>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</si>
  <si>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</si>
  <si>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</si>
  <si>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</si>
  <si>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</si>
  <si>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</si>
  <si>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</si>
  <si>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</si>
  <si>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</si>
  <si>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</si>
  <si>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</si>
  <si>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</si>
  <si>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</si>
  <si>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</si>
  <si>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</si>
  <si>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</si>
  <si>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</si>
  <si>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</si>
  <si>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</si>
  <si>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</si>
  <si>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</si>
  <si>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</si>
  <si>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</si>
  <si>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</si>
  <si>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</si>
  <si>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</si>
  <si>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</si>
  <si>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</si>
  <si>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</si>
  <si>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</si>
  <si>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</si>
  <si>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</si>
  <si>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</si>
  <si>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</si>
  <si>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</si>
  <si>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</si>
  <si>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</si>
  <si>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</si>
  <si>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</si>
  <si>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</si>
  <si>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</si>
  <si>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</si>
  <si>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</si>
  <si>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</si>
  <si>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</si>
  <si>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</si>
  <si>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</si>
  <si>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</si>
  <si>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</si>
  <si>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</si>
  <si>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</si>
  <si>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</si>
  <si>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</si>
  <si>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</si>
  <si>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</si>
  <si>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</si>
  <si>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</si>
  <si>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</si>
  <si>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</si>
  <si>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</si>
  <si>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</si>
  <si>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</si>
  <si>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</si>
  <si>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</si>
  <si>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</si>
  <si>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</si>
  <si>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</si>
  <si>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</si>
  <si>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</si>
  <si>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</si>
  <si>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</si>
  <si>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</si>
  <si>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</si>
  <si>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</si>
  <si>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</si>
  <si>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</si>
  <si>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</si>
  <si>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</si>
  <si>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</si>
  <si>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</si>
  <si>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</si>
  <si>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</si>
  <si>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</si>
  <si>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</si>
  <si>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</si>
  <si>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</si>
  <si>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</si>
  <si>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</si>
  <si>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</si>
  <si>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</si>
  <si>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</si>
  <si>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</si>
  <si>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</si>
  <si>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</si>
  <si>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</si>
  <si>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</si>
  <si>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</si>
  <si>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</si>
  <si>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</si>
  <si>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</si>
  <si>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</si>
  <si>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</si>
  <si>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</si>
  <si>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</si>
  <si>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</si>
  <si>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</si>
  <si>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</si>
  <si>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</si>
  <si>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</si>
  <si>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</si>
  <si>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</si>
  <si>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</si>
  <si>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</si>
  <si>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</si>
  <si>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</si>
  <si>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</si>
  <si>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</si>
  <si>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</si>
  <si>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</si>
  <si>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</si>
  <si>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</si>
  <si>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</si>
  <si>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</si>
  <si>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</si>
  <si>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</si>
  <si>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</si>
  <si>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</si>
  <si>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</si>
  <si>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</si>
  <si>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</si>
  <si>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</si>
  <si>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</si>
  <si>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</si>
  <si>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</si>
  <si>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</si>
  <si>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</si>
  <si>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</si>
  <si>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</si>
  <si>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</si>
  <si>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</si>
  <si>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</si>
  <si>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</si>
  <si>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</si>
  <si>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</si>
  <si>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</si>
  <si>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</si>
  <si>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</si>
  <si>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</si>
  <si>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</si>
  <si>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</si>
  <si>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</si>
  <si>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</si>
  <si>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</si>
  <si>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</si>
  <si>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</si>
  <si>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</si>
  <si>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</si>
  <si>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</si>
  <si>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</si>
  <si>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</si>
  <si>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</si>
  <si>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</si>
  <si>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</si>
  <si>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</si>
  <si>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</si>
  <si>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</si>
  <si>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</si>
  <si>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</si>
  <si>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</si>
  <si>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</si>
  <si>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</si>
  <si>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</si>
  <si>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</si>
  <si>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</si>
  <si>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</si>
  <si>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</si>
  <si>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</si>
  <si>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</si>
  <si>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</si>
  <si>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</si>
  <si>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</si>
  <si>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</si>
  <si>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</si>
  <si>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</si>
  <si>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</si>
  <si>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</si>
  <si>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</si>
  <si>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</si>
  <si>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</si>
  <si>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</si>
  <si>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</si>
  <si>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</si>
  <si>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</si>
  <si>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</si>
  <si>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</si>
  <si>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</si>
  <si>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</si>
  <si>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</si>
  <si>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</si>
  <si>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</si>
  <si>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</si>
  <si>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</si>
  <si>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</si>
  <si>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</si>
  <si>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</si>
  <si>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</si>
  <si>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</si>
  <si>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</si>
  <si>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</si>
  <si>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</si>
  <si>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</si>
  <si>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</si>
  <si>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</si>
  <si>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</si>
  <si>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</si>
  <si>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</si>
  <si>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</si>
  <si>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</si>
  <si>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</si>
  <si>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</si>
  <si>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</si>
  <si>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</si>
  <si>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</si>
  <si>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</si>
  <si>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</si>
  <si>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</si>
  <si>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</si>
  <si>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</si>
  <si>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</si>
  <si>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</si>
  <si>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</si>
  <si>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</si>
  <si>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</si>
  <si>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</si>
  <si>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</si>
  <si>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</si>
  <si>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</si>
  <si>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</si>
  <si>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</si>
  <si>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</si>
  <si>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</si>
  <si>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</si>
  <si>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</si>
  <si>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</si>
  <si>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</si>
  <si>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</si>
  <si>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</si>
  <si>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</si>
  <si>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</si>
  <si>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</si>
  <si>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</si>
  <si>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</si>
  <si>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</si>
  <si>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</si>
  <si>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</si>
  <si>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</si>
  <si>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</si>
  <si>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</si>
  <si>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</si>
  <si>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</si>
  <si>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</si>
  <si>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</si>
  <si>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</si>
  <si>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</si>
  <si>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</si>
  <si>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</si>
  <si>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</si>
  <si>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</si>
  <si>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</si>
  <si>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</si>
  <si>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</si>
  <si>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</si>
  <si>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</si>
  <si>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</si>
  <si>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</si>
  <si>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</si>
  <si>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</si>
  <si>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</si>
  <si>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</si>
  <si>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</si>
  <si>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</si>
  <si>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</si>
  <si>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</si>
  <si>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</si>
  <si>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</si>
  <si>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</si>
  <si>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</si>
  <si>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</si>
  <si>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</si>
  <si>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</si>
  <si>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</si>
  <si>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</si>
  <si>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</si>
  <si>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</si>
  <si>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</si>
  <si>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</si>
  <si>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</si>
  <si>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</si>
  <si>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</si>
  <si>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</si>
  <si>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</si>
  <si>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</si>
  <si>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</si>
  <si>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</si>
  <si>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</si>
  <si>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</si>
  <si>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</si>
  <si>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</si>
  <si>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</si>
  <si>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</si>
  <si>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</si>
  <si>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</si>
  <si>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</si>
  <si>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</si>
  <si>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</si>
  <si>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</si>
  <si>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</si>
  <si>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</si>
  <si>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</si>
  <si>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</si>
  <si>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</si>
  <si>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</si>
  <si>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</si>
  <si>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</si>
  <si>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</si>
  <si>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</si>
  <si>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</si>
  <si>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</si>
  <si>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</si>
  <si>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</si>
  <si>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</si>
  <si>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</si>
  <si>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</si>
  <si>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</si>
  <si>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</si>
  <si>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</si>
  <si>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</si>
  <si>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</si>
  <si>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</si>
  <si>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</si>
  <si>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</si>
  <si>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</si>
  <si>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</si>
  <si>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</si>
  <si>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</si>
  <si>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</si>
  <si>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</si>
  <si>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</si>
  <si>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</si>
  <si>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</si>
  <si>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</si>
  <si>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</si>
  <si>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</si>
  <si>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</si>
  <si>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</si>
  <si>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</si>
  <si>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</si>
  <si>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</si>
  <si>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</si>
  <si>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</si>
  <si>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</si>
  <si>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</si>
  <si>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</si>
  <si>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</si>
  <si>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</si>
  <si>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</si>
  <si>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</si>
  <si>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</si>
  <si>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</si>
  <si>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</si>
  <si>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</si>
  <si>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</si>
  <si>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</si>
  <si>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</si>
  <si>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</si>
  <si>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</si>
  <si>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</si>
  <si>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</si>
  <si>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</si>
  <si>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</si>
  <si>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</si>
  <si>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</si>
  <si>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</si>
  <si>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</si>
  <si>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</si>
  <si>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</si>
  <si>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</si>
  <si>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</si>
  <si>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</si>
  <si>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</si>
  <si>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</si>
  <si>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</si>
  <si>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</si>
  <si>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</si>
  <si>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</si>
  <si>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</si>
  <si>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</si>
  <si>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</si>
  <si>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</si>
  <si>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</si>
  <si>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</si>
  <si>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</si>
  <si>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</si>
  <si>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</si>
  <si>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</si>
  <si>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</si>
  <si>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</si>
  <si>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</si>
  <si>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</si>
  <si>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</si>
  <si>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</si>
  <si>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</si>
  <si>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</si>
  <si>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</si>
  <si>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</si>
  <si>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</si>
  <si>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</si>
  <si>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</si>
  <si>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</si>
  <si>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</si>
  <si>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</si>
  <si>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</si>
  <si>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</si>
  <si>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</si>
  <si>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</si>
  <si>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</si>
  <si>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</si>
  <si>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</si>
  <si>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</si>
  <si>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</si>
  <si>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</si>
  <si>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</si>
  <si>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</si>
  <si>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</si>
  <si>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</si>
  <si>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</si>
  <si>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</si>
  <si>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</si>
  <si>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</si>
  <si>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</si>
  <si>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</si>
  <si>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</si>
  <si>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</si>
  <si>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</si>
  <si>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</si>
  <si>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</si>
  <si>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</si>
  <si>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</si>
  <si>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</si>
  <si>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</si>
  <si>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</si>
  <si>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</si>
  <si>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</si>
  <si>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</si>
  <si>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</si>
  <si>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</si>
  <si>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</si>
  <si>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</si>
  <si>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</si>
  <si>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</si>
  <si>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</si>
  <si>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</si>
  <si>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</si>
  <si>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</si>
  <si>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</si>
  <si>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</si>
  <si>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</si>
  <si>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</si>
  <si>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</si>
  <si>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</si>
  <si>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</si>
  <si>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</si>
  <si>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</si>
  <si>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</si>
  <si>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</si>
  <si>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</si>
  <si>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</si>
  <si>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</si>
  <si>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</si>
  <si>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</si>
  <si>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</si>
  <si>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</si>
  <si>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</si>
  <si>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</si>
  <si>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</si>
  <si>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</si>
  <si>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</si>
  <si>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</si>
  <si>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</si>
  <si>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</si>
  <si>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</si>
  <si>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</si>
  <si>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</si>
  <si>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</si>
  <si>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</si>
  <si>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</si>
  <si>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</si>
  <si>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</si>
  <si>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</si>
  <si>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</si>
  <si>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</si>
  <si>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</si>
  <si>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</si>
  <si>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</si>
  <si>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</si>
  <si>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</si>
  <si>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</si>
  <si>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</si>
  <si>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</si>
  <si>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</si>
  <si>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</si>
  <si>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</si>
  <si>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</si>
  <si>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</si>
  <si>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</si>
  <si>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</si>
  <si>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</si>
  <si>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</si>
  <si>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</si>
  <si>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</si>
  <si>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</si>
  <si>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</si>
  <si>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</si>
  <si>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</si>
  <si>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</si>
  <si>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</si>
  <si>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</si>
  <si>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</si>
  <si>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</si>
  <si>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</si>
  <si>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</si>
  <si>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</si>
  <si>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</si>
  <si>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</si>
  <si>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</si>
  <si>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</si>
  <si>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</si>
  <si>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</si>
  <si>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</si>
  <si>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</si>
  <si>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</si>
  <si>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</si>
  <si>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</si>
  <si>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</si>
  <si>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</si>
  <si>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</si>
  <si>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</si>
  <si>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</si>
  <si>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</si>
  <si>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</si>
  <si>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</si>
  <si>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</si>
  <si>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</si>
  <si>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</si>
  <si>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</si>
  <si>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</si>
  <si>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</si>
  <si>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</si>
  <si>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</si>
  <si>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</si>
  <si>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</si>
  <si>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</si>
  <si>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</si>
  <si>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</si>
  <si>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</si>
  <si>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</si>
  <si>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</si>
  <si>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</si>
  <si>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</si>
  <si>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</si>
  <si>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</si>
  <si>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</si>
  <si>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</si>
  <si>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</si>
  <si>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</si>
  <si>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</si>
  <si>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</si>
  <si>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</si>
  <si>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</si>
  <si>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</si>
  <si>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</si>
  <si>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</si>
  <si>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</si>
  <si>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</si>
  <si>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</si>
  <si>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</si>
  <si>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</si>
  <si>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</si>
  <si>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</si>
  <si>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</si>
  <si>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</si>
  <si>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</si>
  <si>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</si>
  <si>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</si>
  <si>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</si>
  <si>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</si>
  <si>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</si>
  <si>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</si>
  <si>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</si>
  <si>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</si>
  <si>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</si>
  <si>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</si>
  <si>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</si>
  <si>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</si>
  <si>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</si>
  <si>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</si>
  <si>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</si>
  <si>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</si>
  <si>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</si>
  <si>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</si>
  <si>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</si>
  <si>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</si>
  <si>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</si>
  <si>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</si>
  <si>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</si>
  <si>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</si>
  <si>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</si>
  <si>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</si>
  <si>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</si>
  <si>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</si>
  <si>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</si>
  <si>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</si>
  <si>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</si>
  <si>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</si>
  <si>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</si>
  <si>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</si>
  <si>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</si>
  <si>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</si>
  <si>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</si>
  <si>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</si>
  <si>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</si>
  <si>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</si>
  <si>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</si>
  <si>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</si>
  <si>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</si>
  <si>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</si>
  <si>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</si>
  <si>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</si>
  <si>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</si>
  <si>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</si>
  <si>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</si>
  <si>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</si>
  <si>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</si>
  <si>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</si>
  <si>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</si>
  <si>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</si>
  <si>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</si>
  <si>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</si>
  <si>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</si>
  <si>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</si>
  <si>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</si>
  <si>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</si>
  <si>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</si>
  <si>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</si>
  <si>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</si>
  <si>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</si>
  <si>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</si>
  <si>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</si>
  <si>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</si>
  <si>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</si>
  <si>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</si>
  <si>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</si>
  <si>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</si>
  <si>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</si>
  <si>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</si>
  <si>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</si>
  <si>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</si>
  <si>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</si>
  <si>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</si>
  <si>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</si>
  <si>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</si>
  <si>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</si>
  <si>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</si>
  <si>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</si>
  <si>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</si>
  <si>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</si>
  <si>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</si>
  <si>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</si>
  <si>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</si>
  <si>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</si>
  <si>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</si>
  <si>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</si>
  <si>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</si>
  <si>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</si>
  <si>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</si>
  <si>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</si>
  <si>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</si>
  <si>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</si>
  <si>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</si>
  <si>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</si>
  <si>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</si>
  <si>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</si>
  <si>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</si>
  <si>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</si>
  <si>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</si>
  <si>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</si>
  <si>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</si>
  <si>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</si>
  <si>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</si>
  <si>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</si>
  <si>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</si>
  <si>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</si>
  <si>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</si>
  <si>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</si>
  <si>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</si>
  <si>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</si>
  <si>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</si>
  <si>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</si>
  <si>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</si>
  <si>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</si>
  <si>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</si>
  <si>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</si>
  <si>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</si>
  <si>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</si>
  <si>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</si>
  <si>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</si>
  <si>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</si>
  <si>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</si>
  <si>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</si>
  <si>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</si>
  <si>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</si>
  <si>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</si>
  <si>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</si>
  <si>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</si>
  <si>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</si>
  <si>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</si>
  <si>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</si>
  <si>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</si>
  <si>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</si>
  <si>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</si>
  <si>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</si>
  <si>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</si>
  <si>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</si>
  <si>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</si>
  <si>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</si>
  <si>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</si>
  <si>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</si>
  <si>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</si>
  <si>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</si>
  <si>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</si>
  <si>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</si>
  <si>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</si>
  <si>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</si>
  <si>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</si>
  <si>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</si>
  <si>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</si>
  <si>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</si>
  <si>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</si>
  <si>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</si>
  <si>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</si>
  <si>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</si>
  <si>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</si>
  <si>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</si>
  <si>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</si>
  <si>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</si>
  <si>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</si>
  <si>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</si>
  <si>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</si>
  <si>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</si>
  <si>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</si>
  <si>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</si>
  <si>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</si>
  <si>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</si>
  <si>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</si>
  <si>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</si>
  <si>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</si>
  <si>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</si>
  <si>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</si>
  <si>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</si>
  <si>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</si>
  <si>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</si>
  <si>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</si>
  <si>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</si>
  <si>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</si>
  <si>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</si>
  <si>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</si>
  <si>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</si>
  <si>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</si>
  <si>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</si>
  <si>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</si>
  <si>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</si>
  <si>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</si>
  <si>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</si>
  <si>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</si>
  <si>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</si>
  <si>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</si>
  <si>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</si>
  <si>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</si>
  <si>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</si>
  <si>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</si>
  <si>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</si>
  <si>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</si>
  <si>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</si>
  <si>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</si>
  <si>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</si>
  <si>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</si>
  <si>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</si>
  <si>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</si>
  <si>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</si>
  <si>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</si>
  <si>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</si>
  <si>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</si>
  <si>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</si>
  <si>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</si>
  <si>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</si>
  <si>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</si>
  <si>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</si>
  <si>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</si>
  <si>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</si>
  <si>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</si>
  <si>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</si>
  <si>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</si>
  <si>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</si>
  <si>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</si>
  <si>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</si>
  <si>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</si>
  <si>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</si>
  <si>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</si>
  <si>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</si>
  <si>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</si>
  <si>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</si>
  <si>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</si>
  <si>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</si>
  <si>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</si>
  <si>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</si>
  <si>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</si>
  <si>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</si>
  <si>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</si>
  <si>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</si>
  <si>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</si>
  <si>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</si>
  <si>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</si>
  <si>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</si>
  <si>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</si>
  <si>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</si>
  <si>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</si>
  <si>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</si>
  <si>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</si>
  <si>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</si>
  <si>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</si>
  <si>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</si>
  <si>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</si>
  <si>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</si>
  <si>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</si>
  <si>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</si>
  <si>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</si>
  <si>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</si>
  <si>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</si>
  <si>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</si>
  <si>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</si>
  <si>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</si>
  <si>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</si>
  <si>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</si>
  <si>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</si>
  <si>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</si>
  <si>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</si>
  <si>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</si>
  <si>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</si>
  <si>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</si>
  <si>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</si>
  <si>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</si>
  <si>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</si>
  <si>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</si>
  <si>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</si>
  <si>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</si>
  <si>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</si>
  <si>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</si>
  <si>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</si>
  <si>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</si>
  <si>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</si>
  <si>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</si>
  <si>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</si>
  <si>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</si>
  <si>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</si>
  <si>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</si>
  <si>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</si>
  <si>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</si>
  <si>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</si>
  <si>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</si>
  <si>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</si>
  <si>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</si>
  <si>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</si>
  <si>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</si>
  <si>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</si>
  <si>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</si>
  <si>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</si>
  <si>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</si>
  <si>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</si>
  <si>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</si>
  <si>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</si>
  <si>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</si>
  <si>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</si>
  <si>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</si>
  <si>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</si>
  <si>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</si>
  <si>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</si>
  <si>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</si>
  <si>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</si>
  <si>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</si>
  <si>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</si>
  <si>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</si>
  <si>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</si>
  <si>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</si>
  <si>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</si>
  <si>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</si>
  <si>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</si>
  <si>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</si>
  <si>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</si>
  <si>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</si>
  <si>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</si>
  <si>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</si>
  <si>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</si>
  <si>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</si>
  <si>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</si>
  <si>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</si>
  <si>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</si>
  <si>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</si>
  <si>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</si>
  <si>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</si>
  <si>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</si>
  <si>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</si>
  <si>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</si>
  <si>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</si>
  <si>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</si>
  <si>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</si>
  <si>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</si>
  <si>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</si>
  <si>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</si>
  <si>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</si>
  <si>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</si>
  <si>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</si>
  <si>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</si>
  <si>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</si>
  <si>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</si>
  <si>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</si>
  <si>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</si>
  <si>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</si>
  <si>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</si>
  <si>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</si>
  <si>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</si>
  <si>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</si>
  <si>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</si>
  <si>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</si>
  <si>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</si>
  <si>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</si>
  <si>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</si>
  <si>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</si>
  <si>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</si>
  <si>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</si>
  <si>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</si>
  <si>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</si>
  <si>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</si>
  <si>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</si>
  <si>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</si>
  <si>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</si>
  <si>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</si>
  <si>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</si>
  <si>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</si>
  <si>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</si>
  <si>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</si>
  <si>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</si>
  <si>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</si>
  <si>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</si>
  <si>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</si>
  <si>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</si>
  <si>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</si>
  <si>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</si>
  <si>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</si>
  <si>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</si>
  <si>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</si>
  <si>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</si>
  <si>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</si>
  <si>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</si>
  <si>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</si>
  <si>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</si>
  <si>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</si>
  <si>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</si>
  <si>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</si>
  <si>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</si>
  <si>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</si>
  <si>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</si>
  <si>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</si>
  <si>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</si>
  <si>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</si>
  <si>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</si>
  <si>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</si>
  <si>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</si>
  <si>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</si>
  <si>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</si>
  <si>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</si>
  <si>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</si>
  <si>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</si>
  <si>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</si>
  <si>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</si>
  <si>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</si>
  <si>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</si>
  <si>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</si>
  <si>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</si>
  <si>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</si>
  <si>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</si>
  <si>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</si>
  <si>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</si>
  <si>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</si>
  <si>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</si>
  <si>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</si>
  <si>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</si>
  <si>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</si>
  <si>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</si>
  <si>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</si>
  <si>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</si>
  <si>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</si>
  <si>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</si>
  <si>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</si>
  <si>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</si>
  <si>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</si>
  <si>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</si>
  <si>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</si>
  <si>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</si>
  <si>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</si>
  <si>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</si>
  <si>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</si>
  <si>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</si>
  <si>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</si>
  <si>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</si>
  <si>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</si>
  <si>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</si>
  <si>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</si>
  <si>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</si>
  <si>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</si>
  <si>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</si>
  <si>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</si>
  <si>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</si>
  <si>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</si>
  <si>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</si>
  <si>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</si>
  <si>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</si>
  <si>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</si>
  <si>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</si>
  <si>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</si>
  <si>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</si>
  <si>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</si>
  <si>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</si>
  <si>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</si>
  <si>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</si>
  <si>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</si>
  <si>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</si>
  <si>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</si>
  <si>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</si>
  <si>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</si>
  <si>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</si>
  <si>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</si>
  <si>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</si>
  <si>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</si>
  <si>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</si>
  <si>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</si>
  <si>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</si>
  <si>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</si>
  <si>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</si>
  <si>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</si>
  <si>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</si>
  <si>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</si>
  <si>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</si>
  <si>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</si>
  <si>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</si>
  <si>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</si>
  <si>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</si>
  <si>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</si>
  <si>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</si>
  <si>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</si>
  <si>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</si>
  <si>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</si>
  <si>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</si>
  <si>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</si>
  <si>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</si>
  <si>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</si>
  <si>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</si>
  <si>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</si>
  <si>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</si>
  <si>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</si>
  <si>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</si>
  <si>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</si>
  <si>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</si>
  <si>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</si>
  <si>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</si>
  <si>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</si>
  <si>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</si>
  <si>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</si>
  <si>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</si>
  <si>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</si>
  <si>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</si>
  <si>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</si>
  <si>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</si>
  <si>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</si>
  <si>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</si>
  <si>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</si>
  <si>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</si>
  <si>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</si>
  <si>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</si>
  <si>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</si>
  <si>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</si>
  <si>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</si>
  <si>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</si>
  <si>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</si>
  <si>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</si>
  <si>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</si>
  <si>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</si>
  <si>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</si>
  <si>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</si>
  <si>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</si>
  <si>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</si>
  <si>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</si>
  <si>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</si>
  <si>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</si>
  <si>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</si>
  <si>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</si>
  <si>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</si>
  <si>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</si>
  <si>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</si>
  <si>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</si>
  <si>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</si>
  <si>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</si>
  <si>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</si>
  <si>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</si>
  <si>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</si>
  <si>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</si>
  <si>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</si>
  <si>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</si>
  <si>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</si>
  <si>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</si>
  <si>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</si>
  <si>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</si>
  <si>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</si>
  <si>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</si>
  <si>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</si>
  <si>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</si>
  <si>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</si>
  <si>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</si>
  <si>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</si>
  <si>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</si>
  <si>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</si>
  <si>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</si>
  <si>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</si>
  <si>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</si>
  <si>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</si>
  <si>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</si>
  <si>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</si>
  <si>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</si>
  <si>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</si>
  <si>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</si>
  <si>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</si>
  <si>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</si>
  <si>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</si>
  <si>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</si>
  <si>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</si>
  <si>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</si>
  <si>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</si>
  <si>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</si>
  <si>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</si>
  <si>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</si>
  <si>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</si>
  <si>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</si>
  <si>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</si>
  <si>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</si>
  <si>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</si>
  <si>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</si>
  <si>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</si>
  <si>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</si>
  <si>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</si>
  <si>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</si>
  <si>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</si>
  <si>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</si>
  <si>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</si>
  <si>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</si>
  <si>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</si>
  <si>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</si>
  <si>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</si>
  <si>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</si>
  <si>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</si>
  <si>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</si>
  <si>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</si>
  <si>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</si>
  <si>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</si>
  <si>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</si>
  <si>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</si>
  <si>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</si>
  <si>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</si>
  <si>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</si>
  <si>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</si>
  <si>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</si>
  <si>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</si>
  <si>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</si>
  <si>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</si>
  <si>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</si>
  <si>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</si>
  <si>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</si>
  <si>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</si>
  <si>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</si>
  <si>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</si>
  <si>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</si>
  <si>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</si>
  <si>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</si>
  <si>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</si>
  <si>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</si>
  <si>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</si>
  <si>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</si>
  <si>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</si>
  <si>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</si>
  <si>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</si>
  <si>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</si>
  <si>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</si>
  <si>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</si>
  <si>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</si>
  <si>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</si>
  <si>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</si>
  <si>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</si>
  <si>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</si>
  <si>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</si>
  <si>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</si>
  <si>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</si>
  <si>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</si>
  <si>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</si>
  <si>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</si>
  <si>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</si>
  <si>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</si>
  <si>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</si>
  <si>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</si>
  <si>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</si>
  <si>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</si>
  <si>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</si>
  <si>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</si>
  <si>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</si>
  <si>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</si>
  <si>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</si>
  <si>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</si>
  <si>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</si>
  <si>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</si>
  <si>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</si>
  <si>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</si>
  <si>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</si>
  <si>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</si>
  <si>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</si>
  <si>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</si>
  <si>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</si>
  <si>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</si>
  <si>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</si>
  <si>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</si>
  <si>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</si>
  <si>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</si>
  <si>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</si>
  <si>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</si>
  <si>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</si>
  <si>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</si>
  <si>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</si>
  <si>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</si>
  <si>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</si>
  <si>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</si>
  <si>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</si>
  <si>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</si>
  <si>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</si>
  <si>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</si>
  <si>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</si>
  <si>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</si>
  <si>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</si>
  <si>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</si>
  <si>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</si>
  <si>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</si>
  <si>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</si>
  <si>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</si>
  <si>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</si>
  <si>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</si>
  <si>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</si>
  <si>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</si>
  <si>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</si>
  <si>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</si>
  <si>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</si>
  <si>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</si>
  <si>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</si>
  <si>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</si>
  <si>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</si>
  <si>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</si>
  <si>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</si>
  <si>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</si>
  <si>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</si>
  <si>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</si>
  <si>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</si>
  <si>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</si>
  <si>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</si>
  <si>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</si>
  <si>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</si>
  <si>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</si>
  <si>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</si>
  <si>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</si>
  <si>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</si>
  <si>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</si>
  <si>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</si>
  <si>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</si>
  <si>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</si>
  <si>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</si>
  <si>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</si>
  <si>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</si>
  <si>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</si>
  <si>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</si>
  <si>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</si>
  <si>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</si>
  <si>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</si>
  <si>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</si>
  <si>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</si>
  <si>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</si>
  <si>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</si>
  <si>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</si>
  <si>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</si>
  <si>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</si>
  <si>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</si>
  <si>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</si>
  <si>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</si>
  <si>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</si>
  <si>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</si>
  <si>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</si>
  <si>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</si>
  <si>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</si>
  <si>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</si>
  <si>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</si>
  <si>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</si>
  <si>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</si>
  <si>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</si>
  <si>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</si>
  <si>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</si>
  <si>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</si>
  <si>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</si>
  <si>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</si>
  <si>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</si>
  <si>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</si>
  <si>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</si>
  <si>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</si>
  <si>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</si>
  <si>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</si>
  <si>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</si>
  <si>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</si>
  <si>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</si>
  <si>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</si>
  <si>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</si>
  <si>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</si>
  <si>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</si>
  <si>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</si>
  <si>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</si>
  <si>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</si>
  <si>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</si>
  <si>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</si>
  <si>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</si>
  <si>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</si>
  <si>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</si>
  <si>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</si>
  <si>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</si>
  <si>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</si>
  <si>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</si>
  <si>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</si>
  <si>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</si>
  <si>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</si>
  <si>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</si>
  <si>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</si>
  <si>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</si>
  <si>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</si>
  <si>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</si>
  <si>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</si>
  <si>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</si>
  <si>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</si>
  <si>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</si>
  <si>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</si>
  <si>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</si>
  <si>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</si>
  <si>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</si>
  <si>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</si>
  <si>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</si>
  <si>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</si>
  <si>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</si>
  <si>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</si>
  <si>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</si>
  <si>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</si>
  <si>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</si>
  <si>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</si>
  <si>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</si>
  <si>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</si>
  <si>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</si>
  <si>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</si>
  <si>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</si>
  <si>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</si>
  <si>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</si>
  <si>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</si>
  <si>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</si>
  <si>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</si>
  <si>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</si>
  <si>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</si>
  <si>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</si>
  <si>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</si>
  <si>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</si>
  <si>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</si>
  <si>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</si>
  <si>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</si>
  <si>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</si>
  <si>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</si>
  <si>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</si>
  <si>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</si>
  <si>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</si>
  <si>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</si>
  <si>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</si>
  <si>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</si>
  <si>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</si>
  <si>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</si>
  <si>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</si>
  <si>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</si>
  <si>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</si>
  <si>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</si>
  <si>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</si>
  <si>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</si>
  <si>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</si>
  <si>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</si>
  <si>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</si>
  <si>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</si>
  <si>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</si>
  <si>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</si>
  <si>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</si>
  <si>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</si>
  <si>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</si>
  <si>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</si>
  <si>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</si>
  <si>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</si>
  <si>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</si>
  <si>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</si>
  <si>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</si>
  <si>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</si>
  <si>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</si>
  <si>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</si>
  <si>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</si>
  <si>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</si>
  <si>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</si>
  <si>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</si>
  <si>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</si>
  <si>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</si>
  <si>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</si>
  <si>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</si>
  <si>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</si>
  <si>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</si>
  <si>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</si>
  <si>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</si>
  <si>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</si>
  <si>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</si>
  <si>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</si>
  <si>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</si>
  <si>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</si>
  <si>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</si>
  <si>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</si>
  <si>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</si>
  <si>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</si>
  <si>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</si>
  <si>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</si>
  <si>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</si>
  <si>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</si>
  <si>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</si>
  <si>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</si>
  <si>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</si>
  <si>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</si>
  <si>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</si>
  <si>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</si>
  <si>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</si>
  <si>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</si>
  <si>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</si>
  <si>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</si>
  <si>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</si>
  <si>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</si>
  <si>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</si>
  <si>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</si>
  <si>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</si>
  <si>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</si>
  <si>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</si>
  <si>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</si>
  <si>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</si>
  <si>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</si>
  <si>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</si>
  <si>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</si>
  <si>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</si>
  <si>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</si>
  <si>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</si>
  <si>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</si>
  <si>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</si>
  <si>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</si>
  <si>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</si>
  <si>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</si>
  <si>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</si>
  <si>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</si>
  <si>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</si>
  <si>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</si>
  <si>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</si>
  <si>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</si>
  <si>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</si>
  <si>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</si>
  <si>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</si>
  <si>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</si>
  <si>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</si>
  <si>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</si>
  <si>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</si>
  <si>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</si>
  <si>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</si>
  <si>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</si>
  <si>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</si>
  <si>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</si>
  <si>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</si>
  <si>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</si>
  <si>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</si>
  <si>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</si>
  <si>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</si>
  <si>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</si>
  <si>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</si>
  <si>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</si>
  <si>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</si>
  <si>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</si>
  <si>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</si>
  <si>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</si>
  <si>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</si>
  <si>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</si>
  <si>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</si>
  <si>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</si>
  <si>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</si>
  <si>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</si>
  <si>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</si>
  <si>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</si>
  <si>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</si>
  <si>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</si>
  <si>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</si>
  <si>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</si>
  <si>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</si>
  <si>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</si>
  <si>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</si>
  <si>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</si>
  <si>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</si>
  <si>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</si>
  <si>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</si>
  <si>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</si>
  <si>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</si>
  <si>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</si>
  <si>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</si>
  <si>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</si>
  <si>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</si>
  <si>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</si>
  <si>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</si>
  <si>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</si>
  <si>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</si>
  <si>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</si>
  <si>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</si>
  <si>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</si>
  <si>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</si>
  <si>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</si>
  <si>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</si>
  <si>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</si>
  <si>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</si>
  <si>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</si>
  <si>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</si>
  <si>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</si>
  <si>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</si>
  <si>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</si>
  <si>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</si>
  <si>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</si>
  <si>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</si>
  <si>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</si>
  <si>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</si>
  <si>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</si>
  <si>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</si>
  <si>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</si>
  <si>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</si>
  <si>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</si>
  <si>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</si>
  <si>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</si>
  <si>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</si>
  <si>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</si>
  <si>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</si>
  <si>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</si>
  <si>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</si>
  <si>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</si>
  <si>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</si>
  <si>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</si>
  <si>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</si>
  <si>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</si>
  <si>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</si>
  <si>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</si>
  <si>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</si>
  <si>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</si>
  <si>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</si>
  <si>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</si>
  <si>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</si>
  <si>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</si>
  <si>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</si>
  <si>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</si>
  <si>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</si>
  <si>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</si>
  <si>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</si>
  <si>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</si>
  <si>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</si>
  <si>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</si>
  <si>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</si>
  <si>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</si>
  <si>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</si>
  <si>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</si>
  <si>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</si>
  <si>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</si>
  <si>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</si>
  <si>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</si>
  <si>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</si>
  <si>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</si>
  <si>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</si>
  <si>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</si>
  <si>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</si>
  <si>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</si>
  <si>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</si>
  <si>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</si>
  <si>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</si>
  <si>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</si>
  <si>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</si>
  <si>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</si>
  <si>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</si>
  <si>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</si>
  <si>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</si>
  <si>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</si>
  <si>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</si>
  <si>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</si>
  <si>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</si>
  <si>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</si>
  <si>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</si>
  <si>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</si>
  <si>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</si>
  <si>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</si>
  <si>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</si>
  <si>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</si>
  <si>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</si>
  <si>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</si>
  <si>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</si>
  <si>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</si>
  <si>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</si>
  <si>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</si>
  <si>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</si>
  <si>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</si>
  <si>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</si>
  <si>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</si>
  <si>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</si>
  <si>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</si>
  <si>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</si>
  <si>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</si>
  <si>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</si>
  <si>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</si>
  <si>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</si>
  <si>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</si>
  <si>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</si>
  <si>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</si>
  <si>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</si>
  <si>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</si>
  <si>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</si>
  <si>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</si>
  <si>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</si>
  <si>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</si>
  <si>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</si>
  <si>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</si>
  <si>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</si>
  <si>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</si>
  <si>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</si>
  <si>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</si>
  <si>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</si>
  <si>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</si>
  <si>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</si>
  <si>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</si>
  <si>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</si>
  <si>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</si>
  <si>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</si>
  <si>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</si>
  <si>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</si>
  <si>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</si>
  <si>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</si>
  <si>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</si>
  <si>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</si>
  <si>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</si>
  <si>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</si>
  <si>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</si>
  <si>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</si>
  <si>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</si>
  <si>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</si>
  <si>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</si>
  <si>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</si>
  <si>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</si>
  <si>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</si>
  <si>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</si>
  <si>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</si>
  <si>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</si>
  <si>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</si>
  <si>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</si>
  <si>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</si>
  <si>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</si>
  <si>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</si>
  <si>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</si>
  <si>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</si>
  <si>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</si>
  <si>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</si>
  <si>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</si>
  <si>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</si>
  <si>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</si>
  <si>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</si>
  <si>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</si>
  <si>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</si>
  <si>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</si>
  <si>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</si>
  <si>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</si>
  <si>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</si>
  <si>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</si>
  <si>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</si>
  <si>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</si>
  <si>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</si>
  <si>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</si>
  <si>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</si>
  <si>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</si>
  <si>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</si>
  <si>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</si>
  <si>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</si>
  <si>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</si>
  <si>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</si>
  <si>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</si>
  <si>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</si>
  <si>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</si>
  <si>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</si>
  <si>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</si>
  <si>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</si>
  <si>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</si>
  <si>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</si>
  <si>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</si>
  <si>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</si>
  <si>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</si>
  <si>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</si>
  <si>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</si>
  <si>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</si>
  <si>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</si>
  <si>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</si>
  <si>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</si>
  <si>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</si>
  <si>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</si>
  <si>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</si>
  <si>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</si>
  <si>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</si>
  <si>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</si>
  <si>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</si>
  <si>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</si>
  <si>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</si>
  <si>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</si>
  <si>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</si>
  <si>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</si>
  <si>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</si>
  <si>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</si>
  <si>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</si>
  <si>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</si>
  <si>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</si>
  <si>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</si>
  <si>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</si>
  <si>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</si>
  <si>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</si>
  <si>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</si>
  <si>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</si>
  <si>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</si>
  <si>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</si>
  <si>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</si>
  <si>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</si>
  <si>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</si>
  <si>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</si>
  <si>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</si>
  <si>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</si>
  <si>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</si>
  <si>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</si>
  <si>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</si>
  <si>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</si>
  <si>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</si>
  <si>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</si>
  <si>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</si>
  <si>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</si>
  <si>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</si>
  <si>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</si>
  <si>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</si>
  <si>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</si>
  <si>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</si>
  <si>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</si>
  <si>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</si>
  <si>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</si>
  <si>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</si>
  <si>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</si>
  <si>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</si>
  <si>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</si>
  <si>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</si>
  <si>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</si>
  <si>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</si>
  <si>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</si>
  <si>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</si>
  <si>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</si>
  <si>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</si>
  <si>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</si>
  <si>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</si>
  <si>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</si>
  <si>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</si>
  <si>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</si>
  <si>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</si>
  <si>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</si>
  <si>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</si>
  <si>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</si>
  <si>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</si>
  <si>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</si>
  <si>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</si>
  <si>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</si>
  <si>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</si>
  <si>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</si>
  <si>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</si>
  <si>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</si>
  <si>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</si>
  <si>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</si>
  <si>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</si>
  <si>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</si>
  <si>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</si>
  <si>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</si>
  <si>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</si>
  <si>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</si>
  <si>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</si>
  <si>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</si>
  <si>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</si>
  <si>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</si>
  <si>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</si>
  <si>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</si>
  <si>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</si>
  <si>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</si>
  <si>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</si>
  <si>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</si>
  <si>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</si>
  <si>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</si>
  <si>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</si>
  <si>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</si>
  <si>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</si>
  <si>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</si>
  <si>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</si>
  <si>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</si>
  <si>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</si>
  <si>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</si>
  <si>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</si>
  <si>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</si>
  <si>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</si>
  <si>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</si>
  <si>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</si>
  <si>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</si>
  <si>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</si>
  <si>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</si>
  <si>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</si>
  <si>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</si>
  <si>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</si>
  <si>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</si>
  <si>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</si>
  <si>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</si>
  <si>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</si>
  <si>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</si>
  <si>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</si>
  <si>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</si>
  <si>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</si>
  <si>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</si>
  <si>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</si>
  <si>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</si>
  <si>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</si>
  <si>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</si>
  <si>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</si>
  <si>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</si>
  <si>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</si>
  <si>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</si>
  <si>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</si>
  <si>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</si>
  <si>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</si>
  <si>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</si>
  <si>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</si>
  <si>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</si>
  <si>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</si>
  <si>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</si>
  <si>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</si>
  <si>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</si>
  <si>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</si>
  <si>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</si>
  <si>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</si>
  <si>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</si>
  <si>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</si>
  <si>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</si>
  <si>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</si>
  <si>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</si>
  <si>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</si>
  <si>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</si>
  <si>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</si>
  <si>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</si>
  <si>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</si>
  <si>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</si>
  <si>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</si>
  <si>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</si>
  <si>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</si>
  <si>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</si>
  <si>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</si>
  <si>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</si>
  <si>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</si>
  <si>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</si>
  <si>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</si>
  <si>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</si>
  <si>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</si>
  <si>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</si>
  <si>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</si>
  <si>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</si>
  <si>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</si>
  <si>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</si>
  <si>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</si>
  <si>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</si>
  <si>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</si>
  <si>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</si>
  <si>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</si>
  <si>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</si>
  <si>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</si>
  <si>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</si>
  <si>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</si>
  <si>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</si>
  <si>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</si>
  <si>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</si>
  <si>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</si>
  <si>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</si>
  <si>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</si>
  <si>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</si>
  <si>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</si>
  <si>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</si>
  <si>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</si>
  <si>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</si>
  <si>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</si>
  <si>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</si>
  <si>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</si>
  <si>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</si>
  <si>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</si>
  <si>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</si>
  <si>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</si>
  <si>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</si>
  <si>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</si>
  <si>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</si>
  <si>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</si>
  <si>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</si>
  <si>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</si>
  <si>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</si>
  <si>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</si>
  <si>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</si>
  <si>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</si>
  <si>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</si>
  <si>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</si>
  <si>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</si>
  <si>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</si>
  <si>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</si>
  <si>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</si>
  <si>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</si>
  <si>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</si>
  <si>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</si>
  <si>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</si>
  <si>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</si>
  <si>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</si>
  <si>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</si>
  <si>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</si>
  <si>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</si>
  <si>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</si>
  <si>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</si>
  <si>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</si>
  <si>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</si>
  <si>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</si>
  <si>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</si>
  <si>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</si>
  <si>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</si>
  <si>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</si>
  <si>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</si>
  <si>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</si>
  <si>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</si>
  <si>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</si>
  <si>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</si>
  <si>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</si>
  <si>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</si>
  <si>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</si>
  <si>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</si>
  <si>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</si>
  <si>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</si>
  <si>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</si>
  <si>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</si>
  <si>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</si>
  <si>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</si>
  <si>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</si>
  <si>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</si>
  <si>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</si>
  <si>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</si>
  <si>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</si>
  <si>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</si>
  <si>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</si>
  <si>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</si>
  <si>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</si>
  <si>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</si>
  <si>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</si>
  <si>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</si>
  <si>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</si>
  <si>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</si>
  <si>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</si>
  <si>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</si>
  <si>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</si>
  <si>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</si>
  <si>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</si>
  <si>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</si>
  <si>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</si>
  <si>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</si>
  <si>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</si>
  <si>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</si>
  <si>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</si>
  <si>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</si>
  <si>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</si>
  <si>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</si>
  <si>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</si>
  <si>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</si>
  <si>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</si>
  <si>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</si>
  <si>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</si>
  <si>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</si>
  <si>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</si>
  <si>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</si>
  <si>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</si>
  <si>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</si>
  <si>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</si>
  <si>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</si>
  <si>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</si>
  <si>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</si>
  <si>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</si>
  <si>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</si>
  <si>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</si>
  <si>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</si>
  <si>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</si>
  <si>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</si>
  <si>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</si>
  <si>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</si>
  <si>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</si>
  <si>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</si>
  <si>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</si>
  <si>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</si>
  <si>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</si>
  <si>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</si>
  <si>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</si>
  <si>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</si>
  <si>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</si>
  <si>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</si>
  <si>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</si>
  <si>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</si>
  <si>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</si>
  <si>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</si>
  <si>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</si>
  <si>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</si>
  <si>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</si>
  <si>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</si>
  <si>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</si>
  <si>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</si>
  <si>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</si>
  <si>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</si>
  <si>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</si>
  <si>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</si>
  <si>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</si>
  <si>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</si>
  <si>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</si>
  <si>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</si>
  <si>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</si>
  <si>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</si>
  <si>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</si>
  <si>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</si>
  <si>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</si>
  <si>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</si>
  <si>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</si>
  <si>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</si>
  <si>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</si>
  <si>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</si>
  <si>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</si>
  <si>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</si>
  <si>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</si>
  <si>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</si>
  <si>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</si>
  <si>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</si>
  <si>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</si>
  <si>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</si>
  <si>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</si>
  <si>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</si>
  <si>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</si>
  <si>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</si>
  <si>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</si>
  <si>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</si>
  <si>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</si>
  <si>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</si>
  <si>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</si>
  <si>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</si>
  <si>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</si>
  <si>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</si>
  <si>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</si>
  <si>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</si>
  <si>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</si>
  <si>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</si>
  <si>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</si>
  <si>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</si>
  <si>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</si>
  <si>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</si>
  <si>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</si>
  <si>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</si>
  <si>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</si>
  <si>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</si>
  <si>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</si>
  <si>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</si>
  <si>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</si>
  <si>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</si>
  <si>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</si>
  <si>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</si>
  <si>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</si>
  <si>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</si>
  <si>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</si>
  <si>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</si>
  <si>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</si>
  <si>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</si>
  <si>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</si>
  <si>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</si>
  <si>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</si>
  <si>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</si>
  <si>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</si>
  <si>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</si>
  <si>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</si>
  <si>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</si>
  <si>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</si>
  <si>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</si>
  <si>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</si>
  <si>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</si>
  <si>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</si>
  <si>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</si>
  <si>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</si>
  <si>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</si>
  <si>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</si>
  <si>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</si>
  <si>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</si>
  <si>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</si>
  <si>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</si>
  <si>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</si>
  <si>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</si>
  <si>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</si>
  <si>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</si>
  <si>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</si>
  <si>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</si>
  <si>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</si>
  <si>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</si>
  <si>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</si>
  <si>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</si>
  <si>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</si>
  <si>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</si>
  <si>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</si>
  <si>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</si>
  <si>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</si>
  <si>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</si>
  <si>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</si>
  <si>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</si>
  <si>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</si>
  <si>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</si>
  <si>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</si>
  <si>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</si>
  <si>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</si>
  <si>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</si>
  <si>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</si>
  <si>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</si>
  <si>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</si>
  <si>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</si>
  <si>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</si>
  <si>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</si>
  <si>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</si>
  <si>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</si>
  <si>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</si>
  <si>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</si>
  <si>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</si>
  <si>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</si>
  <si>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</si>
  <si>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</si>
  <si>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</si>
  <si>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</si>
  <si>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</si>
  <si>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</si>
  <si>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</si>
  <si>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</si>
  <si>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</si>
  <si>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</si>
  <si>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</si>
  <si>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</si>
  <si>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</si>
  <si>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</si>
  <si>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</si>
  <si>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</si>
  <si>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</si>
  <si>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</si>
  <si>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</si>
  <si>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</si>
  <si>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</si>
  <si>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</si>
  <si>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</si>
  <si>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</si>
  <si>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</si>
  <si>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</si>
  <si>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</si>
  <si>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</si>
  <si>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</si>
  <si>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</si>
  <si>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</si>
  <si>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</si>
  <si>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</si>
  <si>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</si>
  <si>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</si>
  <si>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</si>
  <si>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</si>
  <si>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</si>
  <si>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</si>
  <si>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</si>
  <si>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</si>
  <si>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</si>
  <si>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</si>
  <si>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</si>
  <si>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</si>
  <si>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</si>
  <si>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</si>
  <si>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</si>
  <si>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</si>
  <si>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</si>
  <si>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</si>
  <si>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</si>
  <si>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</si>
  <si>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</si>
  <si>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</si>
  <si>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</si>
  <si>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</si>
  <si>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</si>
  <si>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</si>
  <si>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</si>
  <si>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</si>
  <si>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</si>
  <si>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</si>
  <si>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</si>
  <si>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</si>
  <si>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</si>
  <si>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</si>
  <si>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</si>
  <si>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</si>
  <si>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</si>
  <si>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</si>
  <si>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</si>
  <si>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</si>
  <si>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</si>
  <si>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</si>
  <si>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</si>
  <si>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</si>
  <si>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</si>
  <si>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</si>
  <si>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</si>
  <si>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</si>
  <si>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</si>
  <si>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</si>
  <si>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</si>
  <si>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</si>
  <si>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</si>
  <si>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</si>
  <si>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</si>
  <si>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</si>
  <si>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</si>
  <si>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</si>
  <si>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</si>
  <si>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</si>
  <si>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</si>
  <si>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</si>
  <si>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</si>
  <si>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</si>
  <si>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</si>
  <si>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</si>
  <si>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</si>
  <si>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</si>
  <si>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</si>
  <si>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</si>
  <si>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</si>
  <si>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</si>
  <si>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</si>
  <si>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</si>
  <si>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</si>
  <si>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</si>
  <si>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</si>
  <si>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</si>
  <si>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</si>
  <si>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</si>
  <si>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</si>
  <si>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</si>
  <si>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</si>
  <si>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</si>
  <si>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</si>
  <si>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</si>
  <si>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</si>
  <si>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</si>
  <si>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</si>
  <si>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</si>
  <si>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</si>
  <si>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</si>
  <si>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</si>
  <si>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</si>
  <si>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</si>
  <si>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</si>
  <si>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</si>
  <si>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</si>
  <si>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</si>
  <si>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</si>
  <si>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</si>
  <si>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</si>
  <si>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</si>
  <si>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</si>
  <si>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</si>
  <si>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</si>
  <si>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</si>
  <si>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</si>
  <si>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</si>
  <si>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</si>
  <si>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</si>
  <si>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</si>
  <si>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</si>
  <si>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</si>
  <si>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</si>
  <si>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</si>
  <si>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</si>
  <si>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</si>
  <si>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</si>
  <si>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</si>
  <si>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</si>
  <si>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</si>
  <si>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</si>
  <si>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</si>
  <si>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</si>
  <si>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</si>
  <si>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</si>
  <si>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</si>
  <si>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</si>
  <si>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</si>
  <si>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</si>
  <si>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</si>
  <si>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</si>
  <si>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</si>
  <si>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</si>
  <si>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</si>
  <si>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</si>
  <si>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</si>
  <si>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</si>
  <si>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</si>
  <si>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</si>
  <si>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</si>
  <si>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</si>
  <si>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</si>
  <si>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</si>
  <si>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</si>
  <si>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</si>
  <si>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</si>
  <si>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</si>
  <si>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</si>
  <si>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</si>
  <si>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</si>
  <si>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</si>
  <si>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</si>
  <si>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</si>
  <si>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</si>
  <si>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</si>
  <si>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</si>
  <si>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</si>
  <si>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</si>
  <si>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</si>
  <si>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</si>
  <si>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</si>
  <si>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</si>
  <si>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</si>
  <si>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</si>
  <si>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</si>
  <si>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</si>
  <si>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</si>
  <si>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</si>
  <si>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</si>
  <si>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</si>
  <si>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</si>
  <si>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</si>
  <si>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</si>
  <si>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</si>
  <si>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</si>
  <si>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</si>
  <si>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</si>
  <si>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</si>
  <si>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</si>
  <si>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</si>
  <si>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</si>
  <si>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</si>
  <si>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</si>
  <si>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</si>
  <si>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</si>
  <si>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</si>
  <si>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</si>
  <si>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</si>
  <si>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</si>
  <si>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</si>
  <si>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</si>
  <si>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</si>
  <si>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</si>
  <si>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</si>
  <si>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</si>
  <si>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</si>
  <si>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</si>
  <si>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</si>
  <si>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</si>
  <si>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</si>
  <si>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</si>
  <si>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</si>
  <si>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</si>
  <si>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</si>
  <si>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</si>
  <si>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</si>
  <si>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</si>
  <si>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</si>
  <si>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</si>
  <si>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</si>
  <si>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</si>
  <si>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</si>
  <si>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</si>
  <si>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</si>
  <si>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</si>
  <si>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</si>
  <si>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</si>
  <si>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</si>
  <si>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</si>
  <si>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</si>
  <si>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</si>
  <si>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</si>
  <si>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</si>
  <si>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</si>
  <si>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</si>
  <si>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</si>
  <si>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</si>
  <si>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</si>
  <si>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</si>
  <si>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</si>
  <si>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</si>
  <si>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</si>
  <si>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</si>
  <si>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</si>
  <si>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</si>
  <si>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</si>
  <si>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</si>
  <si>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</si>
  <si>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</si>
  <si>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</si>
  <si>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</si>
  <si>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</si>
  <si>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</si>
  <si>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</si>
  <si>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</si>
  <si>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</si>
  <si>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</si>
  <si>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</si>
  <si>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</si>
  <si>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</si>
  <si>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</si>
  <si>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</si>
  <si>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</si>
  <si>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</si>
  <si>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</si>
  <si>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</si>
  <si>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</si>
  <si>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</si>
  <si>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</si>
  <si>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</si>
  <si>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</si>
  <si>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</si>
  <si>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</si>
  <si>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</si>
  <si>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</si>
  <si>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</si>
  <si>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</si>
  <si>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</si>
  <si>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</si>
  <si>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</si>
  <si>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</si>
  <si>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</si>
  <si>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</si>
  <si>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</si>
  <si>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</si>
  <si>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</si>
  <si>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</si>
  <si>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</si>
  <si>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</si>
  <si>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</si>
  <si>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</si>
  <si>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</si>
  <si>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</si>
  <si>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</si>
  <si>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</si>
  <si>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</si>
  <si>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</si>
  <si>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</si>
  <si>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</si>
  <si>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</si>
  <si>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</si>
  <si>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</si>
  <si>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</si>
  <si>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</si>
  <si>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</si>
  <si>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</si>
  <si>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</si>
  <si>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</si>
  <si>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</si>
  <si>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</si>
  <si>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</si>
  <si>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</si>
  <si>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</si>
  <si>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</si>
  <si>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</si>
  <si>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</si>
  <si>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</si>
  <si>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</si>
  <si>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</si>
  <si>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</si>
  <si>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</si>
  <si>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</si>
  <si>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</si>
  <si>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</si>
  <si>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</si>
  <si>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</si>
  <si>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</si>
  <si>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</si>
  <si>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</si>
  <si>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</si>
  <si>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</si>
  <si>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</si>
  <si>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</si>
  <si>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</si>
  <si>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</si>
  <si>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</si>
  <si>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</si>
  <si>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</si>
  <si>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</si>
  <si>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</si>
  <si>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</si>
  <si>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</si>
  <si>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</si>
  <si>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</si>
  <si>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</si>
  <si>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</si>
  <si>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</si>
  <si>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</si>
  <si>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</si>
  <si>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</si>
  <si>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</si>
  <si>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</si>
  <si>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</si>
  <si>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</si>
  <si>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</si>
  <si>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</si>
  <si>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</si>
  <si>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</si>
  <si>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</si>
  <si>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</si>
  <si>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</si>
  <si>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</si>
  <si>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</si>
  <si>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</si>
  <si>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</si>
  <si>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</si>
  <si>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</si>
  <si>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</si>
  <si>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</si>
  <si>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</si>
  <si>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</si>
  <si>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</si>
  <si>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</si>
  <si>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</si>
  <si>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</si>
  <si>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</si>
  <si>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</si>
  <si>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</si>
  <si>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</si>
  <si>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</si>
  <si>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</si>
  <si>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</si>
  <si>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</si>
  <si>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</si>
  <si>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</si>
  <si>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</si>
  <si>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</si>
  <si>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</si>
  <si>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</si>
  <si>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</si>
  <si>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</si>
  <si>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</si>
  <si>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</si>
  <si>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</si>
  <si>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</si>
  <si>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</si>
  <si>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</si>
  <si>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</si>
  <si>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</si>
  <si>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</si>
  <si>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</si>
  <si>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</si>
  <si>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</si>
  <si>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</si>
  <si>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</si>
  <si>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</si>
  <si>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</si>
  <si>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</si>
  <si>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</si>
  <si>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</si>
  <si>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</si>
  <si>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</si>
  <si>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</si>
  <si>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</si>
  <si>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</si>
  <si>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</si>
  <si>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</si>
  <si>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</si>
  <si>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</si>
  <si>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</si>
  <si>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</si>
  <si>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</si>
  <si>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</si>
  <si>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</si>
  <si>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</si>
  <si>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</si>
  <si>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</si>
  <si>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</si>
  <si>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</si>
  <si>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</si>
  <si>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</si>
  <si>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</si>
  <si>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</si>
  <si>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</si>
  <si>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</si>
  <si>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</si>
  <si>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</si>
  <si>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</si>
  <si>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</si>
  <si>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</si>
  <si>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</si>
  <si>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</si>
  <si>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</si>
  <si>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</si>
  <si>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</si>
  <si>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</si>
  <si>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</si>
  <si>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</si>
  <si>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</si>
  <si>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</si>
  <si>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</si>
  <si>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</si>
  <si>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</si>
  <si>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</si>
  <si>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</si>
  <si>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</si>
  <si>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</si>
  <si>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</si>
  <si>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</si>
  <si>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</si>
  <si>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</si>
  <si>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</si>
  <si>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</si>
  <si>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</si>
  <si>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</si>
  <si>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</si>
  <si>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</si>
  <si>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</si>
  <si>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</si>
  <si>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</si>
  <si>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</si>
  <si>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</si>
  <si>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</si>
  <si>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</si>
  <si>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</si>
  <si>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</si>
  <si>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</si>
  <si>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</si>
  <si>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</si>
  <si>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</si>
  <si>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</si>
  <si>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</si>
  <si>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</si>
  <si>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</si>
  <si>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</si>
  <si>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</si>
  <si>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</si>
  <si>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</si>
  <si>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</si>
  <si>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</si>
  <si>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</si>
  <si>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</si>
  <si>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</si>
  <si>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</si>
  <si>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</si>
  <si>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</si>
  <si>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</si>
  <si>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</si>
  <si>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</si>
  <si>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</si>
  <si>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</si>
  <si>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</si>
  <si>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</si>
  <si>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</si>
  <si>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</si>
  <si>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</si>
  <si>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</si>
  <si>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</si>
  <si>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</si>
  <si>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</si>
  <si>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</si>
  <si>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</si>
  <si>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</si>
  <si>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</si>
  <si>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</si>
  <si>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</si>
  <si>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</si>
  <si>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</si>
  <si>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</si>
  <si>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</si>
  <si>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</si>
  <si>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</si>
  <si>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</si>
  <si>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</si>
  <si>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</si>
  <si>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</si>
  <si>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</si>
  <si>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</si>
  <si>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</si>
  <si>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</si>
  <si>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</si>
  <si>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</si>
  <si>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</si>
  <si>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</si>
  <si>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</si>
  <si>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</si>
  <si>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</si>
  <si>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</si>
  <si>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</si>
  <si>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</si>
  <si>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</si>
  <si>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</si>
  <si>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</si>
  <si>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</si>
  <si>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</si>
  <si>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</si>
  <si>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</si>
  <si>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</si>
  <si>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</si>
  <si>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</si>
  <si>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</si>
  <si>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</si>
  <si>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</si>
  <si>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</si>
  <si>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</si>
  <si>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</si>
  <si>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</si>
  <si>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</si>
  <si>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</si>
  <si>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</si>
  <si>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</si>
  <si>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</si>
  <si>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</si>
  <si>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</si>
  <si>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</si>
  <si>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</si>
  <si>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</si>
  <si>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</si>
  <si>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</si>
  <si>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</si>
  <si>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</si>
  <si>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</si>
  <si>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</si>
  <si>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</si>
  <si>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</si>
  <si>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</si>
  <si>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</si>
  <si>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</si>
  <si>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</si>
  <si>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</si>
  <si>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</si>
  <si>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</si>
  <si>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</si>
  <si>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</si>
  <si>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</si>
  <si>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</si>
  <si>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</si>
  <si>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</si>
  <si>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</si>
  <si>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</si>
  <si>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</si>
  <si>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</si>
  <si>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</si>
  <si>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</si>
  <si>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</si>
  <si>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</si>
  <si>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</si>
  <si>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</si>
  <si>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</si>
  <si>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</si>
  <si>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</si>
  <si>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</si>
  <si>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</si>
  <si>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</si>
  <si>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</si>
  <si>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</si>
  <si>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</si>
  <si>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</si>
  <si>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</si>
  <si>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</si>
  <si>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</si>
  <si>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</si>
  <si>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</si>
  <si>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</si>
  <si>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</si>
  <si>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</si>
  <si>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</si>
  <si>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</si>
  <si>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</si>
  <si>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</si>
  <si>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</si>
  <si>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</si>
  <si>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</si>
  <si>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</si>
  <si>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</si>
  <si>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</si>
  <si>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</si>
  <si>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</si>
  <si>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</si>
  <si>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</si>
  <si>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</si>
  <si>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</si>
  <si>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</si>
  <si>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</si>
  <si>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</si>
  <si>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</si>
  <si>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</si>
  <si>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</si>
  <si>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</si>
  <si>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</si>
  <si>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</si>
  <si>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</si>
  <si>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</si>
  <si>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</si>
  <si>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</si>
  <si>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</si>
  <si>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</si>
  <si>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</si>
  <si>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</si>
  <si>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</si>
  <si>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</si>
  <si>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</si>
  <si>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</si>
  <si>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</si>
  <si>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</si>
  <si>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</si>
  <si>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</si>
  <si>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</si>
  <si>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</si>
  <si>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</si>
  <si>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</si>
  <si>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</si>
  <si>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</si>
  <si>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</si>
  <si>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</si>
  <si>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</si>
  <si>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</si>
  <si>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</si>
  <si>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</si>
  <si>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</si>
  <si>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</si>
  <si>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</si>
  <si>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</si>
  <si>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</si>
  <si>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</si>
  <si>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</si>
  <si>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</si>
  <si>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</si>
  <si>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</si>
  <si>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</si>
  <si>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</si>
  <si>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</si>
  <si>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</si>
  <si>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</si>
  <si>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</si>
  <si>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</si>
  <si>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</si>
  <si>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</si>
  <si>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</si>
  <si>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</si>
  <si>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</si>
  <si>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</si>
  <si>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</si>
  <si>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</si>
  <si>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</si>
  <si>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</si>
  <si>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</si>
  <si>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</si>
  <si>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</si>
  <si>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</si>
  <si>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</si>
  <si>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</si>
  <si>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</si>
  <si>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</si>
  <si>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</si>
  <si>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</si>
  <si>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</si>
  <si>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</si>
  <si>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</si>
  <si>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</si>
  <si>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</si>
  <si>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</si>
  <si>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</si>
  <si>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</si>
  <si>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</si>
  <si>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</si>
  <si>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</si>
  <si>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</si>
  <si>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</si>
  <si>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</si>
  <si>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</si>
  <si>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</si>
  <si>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</si>
  <si>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</si>
  <si>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</si>
  <si>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</si>
  <si>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</si>
  <si>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</si>
  <si>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</si>
  <si>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</si>
  <si>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</si>
  <si>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</si>
  <si>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</si>
  <si>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</si>
  <si>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</si>
  <si>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</si>
  <si>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</si>
  <si>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</si>
  <si>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</si>
  <si>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</si>
  <si>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</si>
  <si>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</si>
  <si>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</si>
  <si>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</si>
  <si>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</si>
  <si>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</si>
  <si>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</si>
  <si>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</si>
  <si>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</si>
  <si>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</si>
  <si>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</si>
  <si>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</si>
  <si>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</si>
  <si>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</si>
  <si>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</si>
  <si>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</si>
  <si>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</si>
  <si>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</si>
  <si>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</si>
  <si>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</si>
  <si>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</si>
  <si>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</si>
  <si>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</si>
  <si>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</si>
  <si>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</si>
  <si>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</si>
  <si>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</si>
  <si>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</si>
  <si>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</si>
  <si>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</si>
  <si>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</si>
  <si>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</si>
  <si>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</si>
  <si>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</si>
  <si>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</si>
  <si>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</si>
  <si>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</si>
  <si>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</si>
  <si>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</si>
  <si>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</si>
  <si>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</si>
  <si>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</si>
  <si>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</si>
  <si>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</si>
  <si>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</si>
  <si>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</si>
  <si>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</si>
  <si>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</si>
  <si>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</si>
  <si>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</si>
  <si>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</si>
  <si>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</si>
  <si>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</si>
  <si>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</si>
  <si>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</si>
  <si>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</si>
  <si>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</si>
  <si>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</si>
  <si>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</si>
  <si>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</si>
  <si>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</si>
  <si>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</si>
  <si>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</si>
  <si>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</si>
  <si>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</si>
  <si>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</si>
  <si>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</si>
  <si>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</si>
  <si>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</si>
  <si>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</si>
  <si>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</si>
  <si>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</si>
  <si>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</si>
  <si>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</si>
  <si>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</si>
  <si>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</si>
  <si>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</si>
  <si>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</si>
  <si>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</si>
  <si>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</si>
  <si>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</si>
  <si>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</si>
  <si>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</si>
  <si>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</si>
  <si>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</si>
  <si>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</si>
  <si>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</si>
  <si>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</si>
  <si>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</si>
  <si>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</si>
  <si>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</si>
  <si>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</si>
  <si>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</si>
  <si>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</si>
  <si>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</si>
  <si>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</si>
  <si>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</si>
  <si>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</si>
  <si>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</si>
  <si>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</si>
  <si>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</si>
  <si>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</si>
  <si>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</si>
  <si>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</si>
  <si>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</si>
  <si>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</si>
  <si>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</si>
  <si>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</si>
  <si>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</si>
  <si>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</si>
  <si>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</si>
  <si>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</si>
  <si>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</si>
  <si>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</si>
  <si>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</si>
  <si>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</si>
  <si>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</si>
  <si>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</si>
  <si>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</si>
  <si>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</si>
  <si>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</si>
  <si>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</si>
  <si>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</si>
  <si>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</si>
  <si>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</si>
  <si>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</si>
  <si>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</si>
  <si>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</si>
  <si>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</si>
  <si>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</si>
  <si>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</si>
  <si>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</si>
  <si>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</si>
  <si>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</si>
  <si>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</si>
  <si>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</si>
  <si>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</si>
  <si>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</si>
  <si>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</si>
  <si>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</si>
  <si>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</si>
  <si>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</si>
  <si>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</si>
  <si>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</si>
  <si>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</si>
  <si>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</si>
  <si>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</si>
  <si>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</si>
  <si>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</si>
  <si>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</si>
  <si>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</si>
  <si>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</si>
  <si>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</si>
  <si>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</si>
  <si>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</si>
  <si>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</si>
  <si>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</si>
  <si>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</si>
  <si>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</si>
  <si>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</si>
  <si>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</si>
  <si>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</si>
  <si>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</si>
  <si>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</si>
  <si>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</si>
  <si>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</si>
  <si>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</si>
  <si>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</si>
  <si>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</si>
  <si>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</si>
  <si>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</si>
  <si>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</si>
  <si>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</si>
  <si>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</si>
  <si>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</si>
  <si>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</si>
  <si>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</si>
  <si>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</si>
  <si>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</si>
  <si>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</si>
  <si>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</si>
  <si>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</si>
  <si>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</si>
  <si>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</si>
  <si>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</si>
  <si>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</si>
  <si>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</si>
  <si>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</si>
  <si>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</si>
  <si>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</si>
  <si>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</si>
  <si>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</si>
  <si>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</si>
  <si>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</si>
  <si>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</si>
  <si>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</si>
  <si>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</si>
  <si>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</si>
  <si>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</si>
  <si>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</si>
  <si>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</si>
  <si>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</si>
  <si>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</si>
  <si>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</si>
  <si>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</si>
  <si>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</si>
  <si>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</si>
  <si>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</si>
  <si>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</si>
  <si>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</si>
  <si>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</si>
  <si>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</si>
  <si>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</si>
  <si>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</si>
  <si>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</si>
  <si>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</si>
  <si>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</si>
  <si>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</si>
  <si>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</si>
  <si>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</si>
  <si>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</si>
  <si>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</si>
  <si>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</si>
  <si>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</si>
  <si>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</si>
  <si>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</si>
  <si>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</si>
  <si>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</si>
  <si>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</si>
  <si>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</si>
  <si>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</si>
  <si>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</si>
  <si>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</si>
  <si>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</si>
  <si>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</si>
  <si>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</si>
  <si>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</si>
  <si>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</si>
  <si>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</si>
  <si>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</si>
  <si>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</si>
  <si>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</si>
  <si>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</si>
  <si>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</si>
  <si>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</si>
  <si>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</si>
  <si>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</si>
  <si>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</si>
  <si>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</si>
  <si>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</si>
  <si>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</si>
  <si>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</si>
  <si>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</si>
  <si>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</si>
  <si>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</si>
  <si>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</si>
  <si>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</si>
  <si>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</si>
  <si>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</si>
  <si>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</si>
  <si>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</si>
  <si>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</si>
  <si>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</si>
  <si>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</si>
  <si>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</si>
  <si>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</si>
  <si>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</si>
  <si>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</si>
  <si>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</si>
  <si>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</si>
  <si>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</si>
  <si>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</si>
  <si>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</si>
  <si>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</si>
  <si>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</si>
  <si>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</si>
  <si>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</si>
  <si>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</si>
  <si>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</si>
  <si>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</si>
  <si>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</si>
  <si>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</si>
  <si>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</si>
  <si>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</si>
  <si>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</si>
  <si>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</si>
  <si>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</si>
  <si>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</si>
  <si>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</si>
  <si>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</si>
  <si>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</si>
  <si>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</si>
  <si>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</si>
  <si>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</si>
  <si>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</si>
  <si>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</si>
  <si>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</si>
  <si>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</si>
  <si>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</si>
  <si>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</si>
  <si>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</si>
  <si>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</si>
  <si>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</si>
  <si>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</si>
  <si>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</si>
  <si>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</si>
  <si>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</si>
  <si>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</si>
  <si>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</si>
  <si>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</si>
  <si>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</si>
  <si>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</si>
  <si>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</si>
  <si>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</si>
  <si>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</si>
  <si>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</si>
  <si>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</si>
  <si>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</si>
  <si>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</si>
  <si>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</si>
  <si>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</si>
  <si>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</si>
  <si>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</si>
  <si>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</si>
  <si>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</si>
  <si>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</si>
  <si>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</si>
  <si>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</si>
  <si>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</si>
  <si>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</si>
  <si>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</si>
  <si>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</si>
  <si>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</si>
  <si>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</si>
  <si>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</si>
  <si>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</si>
  <si>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</si>
  <si>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</si>
  <si>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</si>
  <si>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</si>
  <si>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</si>
  <si>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</si>
  <si>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</si>
  <si>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</si>
  <si>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</si>
  <si>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</si>
  <si>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</si>
  <si>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</si>
  <si>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</si>
  <si>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</si>
  <si>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</si>
  <si>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</si>
  <si>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</si>
  <si>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</si>
  <si>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</si>
  <si>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</si>
  <si>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</si>
  <si>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</si>
  <si>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</si>
  <si>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</si>
  <si>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</si>
  <si>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</si>
  <si>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</si>
  <si>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</si>
  <si>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</si>
  <si>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</si>
  <si>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</si>
  <si>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</si>
  <si>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</si>
  <si>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</si>
  <si>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</si>
  <si>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</si>
  <si>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</si>
  <si>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</si>
  <si>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</si>
  <si>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</si>
  <si>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</si>
  <si>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</si>
  <si>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</si>
  <si>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</si>
  <si>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</si>
  <si>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</si>
  <si>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</si>
  <si>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</si>
  <si>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</si>
  <si>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</si>
  <si>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</si>
  <si>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</si>
  <si>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</si>
  <si>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</si>
  <si>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</si>
  <si>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</si>
  <si>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</si>
  <si>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</si>
  <si>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</si>
  <si>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</si>
  <si>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</si>
  <si>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</si>
  <si>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</si>
  <si>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</si>
  <si>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</si>
  <si>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</si>
  <si>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</si>
  <si>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</si>
  <si>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</si>
  <si>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</si>
  <si>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</si>
  <si>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</si>
  <si>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</si>
  <si>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</si>
  <si>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</si>
  <si>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</si>
  <si>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</si>
  <si>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</si>
  <si>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</si>
  <si>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</si>
  <si>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</si>
  <si>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</si>
  <si>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</si>
  <si>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</si>
  <si>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</si>
  <si>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</si>
  <si>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</si>
  <si>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</si>
  <si>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</si>
  <si>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</si>
  <si>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</si>
  <si>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</si>
  <si>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</si>
  <si>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</si>
  <si>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</si>
  <si>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</si>
  <si>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</si>
  <si>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</si>
  <si>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</si>
  <si>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</si>
  <si>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</si>
  <si>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</si>
  <si>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</si>
  <si>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</si>
  <si>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</si>
  <si>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</si>
  <si>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</si>
  <si>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</si>
  <si>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</si>
  <si>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</si>
  <si>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</si>
  <si>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</si>
  <si>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</si>
  <si>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</si>
  <si>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</si>
  <si>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</si>
  <si>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</si>
  <si>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</si>
  <si>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</si>
  <si>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</si>
  <si>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</si>
  <si>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</si>
  <si>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</si>
  <si>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</si>
  <si>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</si>
  <si>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</si>
  <si>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</si>
  <si>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</si>
  <si>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</si>
  <si>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</si>
  <si>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</si>
  <si>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</si>
  <si>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</si>
  <si>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</si>
  <si>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</si>
  <si>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</si>
  <si>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</si>
  <si>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</si>
  <si>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</si>
  <si>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</si>
  <si>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</si>
  <si>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</si>
  <si>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</si>
  <si>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</si>
  <si>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</si>
  <si>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</si>
  <si>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</si>
  <si>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</si>
  <si>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</si>
  <si>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</si>
  <si>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</si>
  <si>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</si>
  <si>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</si>
  <si>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</si>
  <si>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</si>
  <si>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</si>
  <si>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</si>
  <si>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</si>
  <si>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</si>
  <si>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</si>
  <si>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</si>
  <si>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</si>
  <si>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</si>
  <si>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</si>
  <si>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</si>
  <si>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</si>
  <si>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</si>
  <si>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</si>
  <si>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</si>
  <si>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</si>
  <si>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</si>
  <si>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</si>
  <si>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</si>
  <si>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</si>
  <si>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</si>
  <si>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</si>
  <si>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</si>
  <si>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</si>
  <si>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</si>
  <si>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</si>
  <si>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</si>
  <si>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</si>
  <si>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</si>
  <si>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</si>
  <si>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</si>
  <si>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</si>
  <si>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</si>
  <si>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</si>
  <si>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</si>
  <si>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</si>
  <si>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</si>
  <si>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</si>
  <si>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</si>
  <si>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</si>
  <si>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</si>
  <si>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</si>
  <si>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</si>
  <si>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</si>
  <si>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</si>
  <si>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</si>
  <si>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</si>
  <si>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</si>
  <si>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</si>
  <si>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</si>
  <si>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</si>
  <si>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</si>
  <si>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</si>
  <si>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</si>
  <si>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</si>
  <si>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</si>
  <si>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</si>
  <si>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</si>
  <si>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</si>
  <si>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</si>
  <si>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</si>
  <si>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</si>
  <si>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</si>
  <si>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</si>
  <si>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</si>
  <si>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</si>
  <si>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</si>
  <si>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</si>
  <si>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</si>
  <si>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</si>
  <si>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</si>
  <si>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</si>
  <si>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</si>
  <si>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</si>
  <si>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</si>
  <si>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</si>
  <si>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</si>
  <si>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</si>
  <si>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</si>
  <si>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</si>
  <si>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</si>
  <si>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</si>
  <si>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</si>
  <si>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</si>
  <si>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</si>
  <si>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</si>
  <si>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</si>
  <si>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</si>
  <si>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</si>
  <si>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</si>
  <si>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</si>
  <si>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</si>
  <si>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</si>
  <si>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</si>
  <si>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</si>
  <si>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</si>
  <si>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</si>
  <si>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</si>
  <si>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</si>
  <si>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</si>
  <si>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</si>
  <si>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</si>
  <si>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</si>
  <si>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</si>
  <si>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</si>
  <si>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</si>
  <si>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</si>
  <si>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</si>
  <si>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</si>
  <si>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</si>
  <si>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</si>
  <si>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</si>
  <si>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</si>
  <si>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</si>
  <si>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</si>
  <si>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</si>
  <si>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</si>
  <si>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</si>
  <si>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</si>
  <si>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</si>
  <si>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</si>
  <si>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</si>
  <si>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</si>
  <si>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</si>
  <si>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</si>
  <si>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</si>
  <si>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</si>
  <si>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</si>
  <si>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</si>
  <si>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</si>
  <si>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</si>
  <si>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</si>
  <si>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</si>
  <si>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</si>
  <si>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</si>
  <si>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</si>
  <si>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</si>
  <si>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</si>
  <si>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</si>
  <si>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</si>
  <si>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</si>
  <si>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</si>
  <si>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</si>
  <si>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</si>
  <si>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</si>
  <si>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</si>
  <si>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</si>
  <si>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</si>
  <si>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</si>
  <si>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</si>
  <si>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</si>
  <si>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</si>
  <si>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</si>
  <si>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</si>
  <si>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</si>
  <si>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</si>
  <si>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</si>
  <si>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</si>
  <si>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</si>
  <si>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</si>
  <si>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</si>
  <si>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</si>
  <si>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</si>
  <si>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</si>
  <si>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</si>
  <si>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</si>
  <si>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</si>
  <si>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</si>
  <si>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</si>
  <si>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</si>
  <si>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</si>
  <si>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</si>
  <si>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</si>
  <si>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</si>
  <si>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</si>
  <si>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</si>
  <si>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</si>
  <si>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</si>
  <si>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</si>
  <si>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</si>
  <si>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</si>
  <si>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</si>
  <si>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</si>
  <si>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</si>
  <si>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</si>
  <si>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</si>
  <si>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</si>
  <si>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</si>
  <si>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</si>
  <si>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</si>
  <si>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</si>
  <si>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</si>
  <si>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</si>
  <si>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</si>
  <si>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</si>
  <si>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</si>
  <si>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</si>
  <si>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</si>
  <si>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</si>
  <si>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</si>
  <si>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</si>
  <si>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</si>
  <si>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</si>
  <si>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</si>
  <si>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</si>
  <si>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</si>
  <si>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</si>
  <si>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</si>
  <si>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</si>
  <si>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</si>
  <si>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</si>
  <si>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</si>
  <si>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</si>
  <si>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</si>
  <si>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</si>
  <si>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</si>
  <si>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</si>
  <si>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</si>
  <si>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</si>
  <si>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</si>
  <si>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</si>
  <si>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</si>
  <si>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</si>
  <si>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</si>
  <si>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</si>
  <si>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</si>
  <si>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</si>
  <si>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</si>
  <si>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</si>
  <si>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</si>
  <si>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</si>
  <si>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</si>
  <si>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</si>
  <si>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</si>
  <si>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</si>
  <si>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</si>
  <si>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</si>
  <si>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</si>
  <si>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</si>
  <si>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</si>
  <si>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</si>
  <si>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</si>
  <si>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</si>
  <si>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</si>
  <si>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</si>
  <si>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</si>
  <si>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</si>
  <si>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</si>
  <si>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</si>
  <si>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</si>
  <si>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</si>
  <si>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</si>
  <si>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</si>
  <si>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</si>
  <si>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</si>
  <si>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</si>
  <si>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</si>
  <si>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</si>
  <si>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</si>
  <si>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</si>
  <si>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</si>
  <si>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</si>
  <si>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</si>
  <si>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</si>
  <si>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</si>
  <si>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</si>
  <si>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</si>
  <si>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</si>
  <si>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</si>
  <si>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</si>
  <si>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</si>
  <si>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</si>
  <si>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</si>
  <si>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</si>
  <si>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</si>
  <si>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</si>
  <si>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</si>
  <si>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</si>
  <si>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</si>
  <si>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</si>
  <si>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</si>
  <si>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</si>
  <si>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</si>
  <si>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</si>
  <si>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</si>
  <si>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</si>
  <si>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</si>
  <si>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</si>
  <si>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</si>
  <si>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</si>
  <si>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</si>
  <si>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</si>
  <si>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</si>
  <si>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</si>
  <si>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</si>
  <si>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</si>
  <si>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</si>
  <si>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</si>
  <si>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</si>
  <si>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</si>
  <si>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</si>
  <si>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</si>
  <si>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</si>
  <si>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</si>
  <si>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</si>
  <si>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</si>
  <si>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</si>
  <si>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</si>
  <si>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</si>
  <si>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</si>
  <si>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</si>
  <si>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</si>
  <si>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</si>
  <si>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</si>
  <si>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</si>
  <si>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</si>
  <si>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</si>
  <si>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</si>
  <si>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</si>
  <si>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</si>
  <si>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</si>
  <si>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</si>
  <si>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</si>
  <si>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</si>
  <si>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</si>
  <si>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</si>
  <si>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</si>
  <si>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</si>
  <si>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</si>
  <si>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</si>
  <si>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</si>
  <si>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</si>
  <si>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</si>
  <si>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</si>
  <si>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</si>
  <si>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</si>
  <si>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</si>
  <si>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</si>
  <si>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</si>
  <si>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</si>
  <si>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</si>
  <si>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</si>
  <si>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</si>
  <si>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</si>
  <si>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</si>
  <si>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</si>
  <si>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</si>
  <si>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</si>
  <si>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</si>
  <si>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</si>
  <si>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</si>
  <si>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</si>
  <si>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</si>
  <si>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</si>
  <si>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</si>
  <si>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</si>
  <si>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</si>
  <si>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</si>
  <si>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</si>
  <si>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</si>
  <si>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</si>
  <si>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</si>
  <si>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</si>
  <si>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</si>
  <si>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</si>
  <si>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</si>
  <si>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</si>
  <si>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</si>
  <si>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</si>
  <si>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</si>
  <si>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</si>
  <si>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</si>
  <si>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</si>
  <si>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</si>
  <si>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</si>
  <si>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</si>
  <si>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</si>
  <si>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</si>
  <si>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</si>
  <si>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</si>
  <si>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</si>
  <si>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</si>
  <si>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</si>
  <si>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</si>
  <si>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</si>
  <si>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</si>
  <si>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</si>
  <si>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</si>
  <si>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</si>
  <si>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</si>
  <si>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</si>
  <si>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</si>
  <si>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</si>
  <si>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</si>
  <si>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</si>
  <si>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</si>
  <si>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</si>
  <si>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</si>
  <si>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</si>
  <si>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</si>
  <si>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</si>
  <si>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</si>
  <si>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</si>
  <si>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</si>
  <si>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</si>
  <si>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</si>
  <si>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</si>
  <si>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</si>
  <si>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</si>
  <si>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</si>
  <si>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</si>
  <si>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</si>
  <si>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</si>
  <si>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</si>
  <si>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</si>
  <si>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</si>
  <si>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</si>
  <si>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</si>
  <si>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</si>
  <si>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</si>
  <si>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</si>
  <si>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</si>
  <si>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</si>
  <si>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</si>
  <si>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</si>
  <si>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</si>
  <si>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</si>
  <si>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</si>
  <si>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</si>
  <si>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</si>
  <si>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</si>
  <si>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</si>
  <si>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</si>
  <si>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</si>
  <si>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</si>
  <si>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</si>
  <si>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</si>
  <si>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</si>
  <si>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</si>
  <si>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</si>
  <si>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</si>
  <si>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</si>
  <si>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</si>
  <si>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</si>
  <si>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</si>
  <si>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</si>
  <si>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</si>
  <si>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</si>
  <si>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</si>
  <si>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</si>
  <si>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</si>
  <si>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</si>
  <si>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</si>
  <si>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</si>
  <si>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</si>
  <si>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</si>
  <si>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</si>
  <si>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</si>
  <si>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</si>
  <si>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</si>
  <si>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</si>
  <si>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</si>
  <si>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</si>
  <si>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</si>
  <si>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</si>
  <si>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</si>
  <si>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</si>
  <si>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</si>
  <si>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</si>
  <si>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</si>
  <si>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</si>
  <si>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</si>
  <si>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</si>
  <si>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</si>
  <si>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</si>
  <si>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</si>
  <si>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</si>
  <si>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</si>
  <si>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</si>
  <si>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</si>
  <si>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</si>
  <si>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</si>
  <si>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</si>
  <si>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</si>
  <si>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</si>
  <si>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</si>
  <si>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</si>
  <si>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</si>
  <si>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</si>
  <si>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</si>
  <si>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</si>
  <si>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</si>
  <si>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</si>
  <si>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</si>
  <si>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</si>
  <si>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</si>
  <si>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</si>
  <si>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</si>
  <si>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</si>
  <si>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</si>
  <si>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</si>
  <si>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</si>
  <si>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</si>
  <si>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</si>
  <si>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</si>
  <si>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</si>
  <si>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</si>
  <si>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</si>
  <si>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</si>
  <si>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</si>
  <si>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</si>
  <si>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</si>
  <si>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</si>
  <si>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</si>
  <si>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</si>
  <si>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</si>
  <si>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</si>
  <si>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</si>
  <si>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</si>
  <si>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</si>
  <si>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</si>
  <si>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</si>
  <si>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</si>
  <si>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</si>
  <si>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</si>
  <si>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</si>
  <si>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</si>
  <si>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</si>
  <si>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</si>
  <si>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</si>
  <si>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</si>
  <si>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</si>
  <si>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</si>
  <si>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</si>
  <si>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</si>
  <si>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</si>
  <si>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</si>
  <si>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</si>
  <si>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</si>
  <si>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</si>
  <si>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</si>
  <si>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</si>
  <si>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</si>
  <si>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</si>
  <si>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</si>
  <si>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</si>
  <si>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</si>
  <si>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</si>
  <si>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</si>
  <si>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</si>
  <si>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</si>
  <si>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</si>
  <si>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</si>
  <si>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</si>
  <si>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</si>
  <si>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</si>
  <si>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</si>
  <si>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</si>
  <si>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</si>
  <si>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</si>
  <si>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</si>
  <si>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</si>
  <si>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</si>
  <si>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</si>
  <si>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</si>
  <si>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</si>
  <si>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</si>
  <si>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</si>
  <si>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</si>
  <si>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</si>
  <si>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</si>
  <si>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</si>
  <si>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</si>
  <si>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</si>
  <si>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</si>
  <si>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</si>
  <si>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</si>
  <si>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</si>
  <si>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</si>
  <si>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</si>
  <si>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</si>
  <si>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</si>
  <si>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</si>
  <si>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</si>
  <si>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</si>
  <si>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</si>
  <si>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</si>
  <si>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</si>
  <si>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</si>
  <si>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</si>
  <si>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</si>
  <si>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</si>
  <si>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</si>
  <si>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</si>
  <si>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</si>
  <si>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</si>
  <si>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</si>
  <si>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</si>
  <si>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</si>
  <si>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</si>
  <si>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</si>
  <si>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</si>
  <si>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</si>
  <si>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</si>
  <si>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</si>
  <si>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</si>
  <si>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</si>
  <si>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</si>
  <si>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</si>
  <si>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</si>
  <si>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</si>
  <si>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</si>
  <si>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</si>
  <si>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</si>
  <si>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</si>
  <si>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</si>
  <si>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</si>
  <si>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</si>
  <si>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</si>
  <si>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</si>
  <si>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</si>
  <si>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</si>
  <si>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</si>
  <si>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</si>
  <si>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</si>
  <si>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</si>
  <si>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</si>
  <si>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</si>
  <si>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</si>
  <si>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</si>
  <si>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</si>
  <si>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</si>
  <si>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</si>
  <si>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</si>
  <si>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</si>
  <si>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</si>
  <si>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</si>
  <si>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</si>
  <si>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</si>
  <si>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</si>
  <si>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</si>
  <si>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</si>
  <si>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</si>
  <si>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</si>
  <si>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</si>
  <si>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</si>
  <si>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</si>
  <si>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</si>
  <si>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</si>
  <si>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</si>
  <si>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</si>
  <si>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</si>
  <si>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</si>
  <si>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</si>
  <si>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</si>
  <si>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</si>
  <si>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</si>
  <si>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</si>
  <si>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</si>
  <si>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</si>
  <si>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</si>
  <si>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</si>
  <si>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</si>
  <si>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</si>
  <si>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</si>
  <si>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</si>
  <si>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</si>
  <si>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</si>
  <si>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</si>
  <si>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</si>
  <si>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</si>
  <si>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</si>
  <si>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</si>
  <si>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</si>
  <si>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</si>
  <si>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</si>
  <si>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</si>
  <si>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</si>
  <si>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</si>
  <si>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</si>
  <si>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</si>
  <si>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</si>
  <si>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</si>
  <si>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</si>
  <si>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</si>
  <si>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</si>
  <si>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</si>
  <si>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</si>
  <si>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</si>
  <si>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</si>
  <si>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</si>
  <si>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</si>
  <si>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</si>
  <si>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</si>
  <si>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</si>
  <si>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</si>
  <si>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</si>
  <si>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</si>
  <si>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</si>
  <si>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</si>
  <si>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</si>
  <si>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</si>
  <si>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</si>
  <si>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</si>
  <si>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</si>
  <si>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</si>
  <si>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</si>
  <si>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</si>
  <si>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</si>
  <si>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</si>
  <si>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</si>
  <si>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</si>
  <si>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</si>
  <si>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</si>
  <si>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</si>
  <si>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</si>
  <si>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</si>
  <si>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</si>
  <si>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</si>
  <si>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</si>
  <si>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</si>
  <si>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</si>
  <si>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</si>
  <si>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</si>
  <si>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</si>
  <si>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</si>
  <si>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</si>
  <si>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</si>
  <si>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</si>
  <si>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</si>
  <si>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</si>
  <si>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</si>
  <si>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</si>
  <si>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</si>
  <si>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</si>
  <si>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</si>
  <si>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</si>
  <si>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</si>
  <si>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</si>
  <si>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</si>
  <si>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</si>
  <si>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</si>
  <si>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</si>
  <si>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</si>
  <si>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</si>
  <si>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</si>
  <si>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</si>
  <si>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</si>
  <si>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</si>
  <si>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</si>
  <si>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</si>
  <si>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</si>
  <si>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</si>
  <si>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</si>
  <si>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</si>
  <si>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</si>
  <si>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</si>
  <si>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</si>
  <si>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</si>
  <si>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</si>
  <si>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</si>
  <si>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</si>
  <si>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</si>
  <si>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</si>
  <si>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</si>
  <si>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</si>
  <si>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</si>
  <si>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</si>
  <si>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</si>
  <si>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</si>
  <si>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</si>
  <si>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</si>
  <si>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</si>
  <si>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</si>
  <si>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</si>
  <si>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</si>
  <si>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</si>
  <si>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</si>
  <si>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</si>
  <si>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</si>
  <si>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</si>
  <si>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</si>
  <si>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</si>
  <si>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</si>
  <si>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</si>
  <si>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</si>
  <si>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</si>
  <si>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</si>
  <si>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</si>
  <si>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</si>
  <si>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</si>
  <si>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</si>
  <si>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</si>
  <si>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</si>
  <si>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</si>
  <si>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</si>
  <si>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</si>
  <si>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</si>
  <si>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</si>
  <si>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</si>
  <si>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</si>
  <si>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</si>
  <si>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</si>
  <si>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</si>
  <si>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</si>
  <si>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</si>
  <si>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</si>
  <si>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</si>
  <si>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</si>
  <si>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</si>
  <si>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</si>
  <si>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</si>
  <si>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</si>
  <si>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</si>
  <si>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</si>
  <si>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</si>
  <si>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</si>
  <si>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</si>
  <si>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</si>
  <si>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</si>
  <si>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</si>
  <si>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</si>
  <si>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</si>
  <si>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</si>
  <si>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</si>
  <si>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</si>
  <si>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</si>
  <si>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</si>
  <si>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</si>
  <si>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</si>
  <si>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</si>
  <si>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</si>
  <si>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</si>
  <si>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</si>
  <si>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</si>
  <si>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</si>
  <si>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</si>
  <si>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</si>
  <si>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</si>
  <si>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</si>
  <si>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</si>
  <si>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</si>
  <si>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</si>
  <si>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</si>
  <si>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</si>
  <si>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</si>
  <si>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</si>
  <si>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</si>
  <si>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</si>
  <si>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</si>
  <si>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</si>
  <si>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</si>
  <si>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</si>
  <si>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</si>
  <si>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</si>
  <si>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</si>
  <si>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</si>
  <si>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</si>
  <si>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</si>
  <si>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</si>
  <si>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</si>
  <si>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</si>
  <si>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</si>
  <si>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</si>
  <si>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</si>
  <si>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</si>
  <si>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</si>
  <si>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</si>
  <si>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</si>
  <si>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</si>
  <si>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</si>
  <si>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</si>
  <si>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</si>
  <si>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</si>
  <si>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</si>
  <si>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</si>
  <si>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</si>
  <si>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</si>
  <si>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</si>
  <si>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</si>
  <si>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</si>
  <si>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</si>
  <si>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</si>
  <si>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</si>
  <si>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</si>
  <si>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</si>
  <si>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</si>
  <si>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</si>
  <si>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</si>
  <si>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</si>
  <si>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</si>
  <si>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</si>
  <si>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</si>
  <si>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</si>
  <si>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</si>
  <si>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</si>
  <si>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</si>
  <si>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</si>
  <si>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</si>
  <si>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</si>
  <si>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</si>
  <si>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</si>
  <si>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</si>
  <si>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</si>
  <si>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</si>
  <si>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</si>
  <si>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</si>
  <si>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</si>
  <si>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</si>
  <si>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</si>
  <si>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</si>
  <si>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</si>
  <si>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</si>
  <si>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</si>
  <si>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</si>
  <si>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</si>
  <si>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</si>
  <si>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</si>
  <si>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</si>
  <si>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</si>
  <si>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</si>
  <si>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</si>
  <si>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</si>
  <si>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</si>
  <si>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</si>
  <si>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</si>
  <si>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</si>
  <si>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</si>
  <si>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</si>
  <si>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</si>
  <si>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</si>
  <si>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</si>
  <si>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</si>
  <si>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</si>
  <si>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</si>
  <si>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</si>
  <si>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</si>
  <si>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</si>
  <si>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</si>
  <si>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</si>
  <si>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</si>
  <si>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</si>
  <si>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</si>
  <si>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</si>
  <si>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</si>
  <si>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</si>
  <si>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</si>
  <si>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</si>
  <si>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</si>
  <si>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</si>
  <si>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</si>
  <si>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</si>
  <si>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</si>
  <si>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</si>
  <si>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</si>
  <si>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</si>
  <si>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</si>
  <si>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</si>
  <si>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</si>
  <si>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</si>
  <si>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</si>
  <si>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</si>
  <si>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</si>
  <si>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</si>
  <si>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</si>
  <si>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</si>
  <si>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</si>
  <si>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</si>
  <si>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</si>
  <si>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</si>
  <si>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</si>
  <si>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</si>
  <si>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</si>
  <si>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</si>
  <si>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</si>
  <si>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</si>
  <si>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</si>
  <si>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</si>
  <si>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</si>
  <si>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</si>
  <si>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</si>
  <si>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</si>
  <si>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</si>
  <si>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</si>
  <si>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</si>
  <si>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</si>
  <si>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</si>
  <si>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</si>
  <si>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</si>
  <si>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</si>
  <si>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</si>
  <si>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</si>
  <si>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</si>
  <si>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</si>
  <si>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</si>
  <si>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</si>
  <si>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</si>
  <si>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</si>
  <si>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</si>
  <si>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</si>
  <si>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</si>
  <si>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</si>
  <si>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</si>
  <si>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</si>
  <si>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</si>
  <si>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</si>
  <si>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</si>
  <si>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</si>
  <si>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</si>
  <si>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</si>
  <si>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</si>
  <si>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</si>
  <si>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</si>
  <si>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</si>
  <si>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</si>
  <si>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</si>
  <si>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</si>
  <si>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</si>
  <si>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</si>
  <si>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</si>
  <si>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</si>
  <si>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</si>
  <si>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</si>
  <si>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</si>
  <si>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</si>
  <si>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</si>
  <si>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</si>
  <si>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</si>
  <si>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</si>
  <si>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</si>
  <si>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</si>
  <si>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</si>
  <si>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</si>
  <si>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</si>
  <si>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</si>
  <si>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</si>
  <si>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</si>
  <si>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</si>
  <si>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</si>
  <si>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</si>
  <si>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</si>
  <si>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</si>
  <si>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</si>
  <si>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</si>
  <si>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</si>
  <si>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</si>
  <si>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</si>
  <si>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</si>
  <si>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</si>
  <si>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</si>
  <si>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</si>
  <si>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</si>
  <si>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</si>
  <si>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</si>
  <si>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</si>
  <si>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</si>
  <si>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</si>
  <si>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</si>
  <si>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</si>
  <si>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</si>
  <si>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</si>
  <si>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</si>
  <si>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</si>
  <si>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</si>
  <si>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</si>
  <si>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</si>
  <si>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</si>
  <si>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</si>
  <si>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</si>
  <si>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</si>
  <si>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</si>
  <si>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</si>
  <si>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</si>
  <si>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</si>
  <si>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</si>
  <si>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</si>
  <si>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</si>
  <si>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</si>
  <si>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</si>
  <si>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</si>
  <si>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</si>
  <si>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</si>
  <si>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</si>
  <si>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</si>
  <si>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</si>
  <si>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</si>
  <si>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</si>
  <si>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</si>
  <si>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</si>
  <si>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</si>
  <si>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</si>
  <si>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</si>
  <si>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</si>
  <si>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</si>
  <si>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</si>
  <si>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</si>
  <si>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</si>
  <si>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</si>
  <si>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</si>
  <si>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</si>
  <si>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</si>
  <si>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</si>
  <si>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</si>
  <si>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</si>
  <si>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</si>
  <si>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</si>
  <si>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</si>
  <si>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</si>
  <si>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</si>
  <si>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</si>
  <si>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</si>
  <si>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</si>
  <si>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</si>
  <si>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</si>
  <si>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</si>
  <si>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</si>
  <si>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</si>
  <si>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</si>
  <si>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</si>
  <si>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</si>
  <si>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</si>
  <si>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</si>
  <si>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</si>
  <si>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</si>
  <si>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</si>
  <si>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</si>
  <si>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</si>
  <si>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</si>
  <si>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</si>
  <si>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</si>
  <si>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</si>
  <si>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</si>
  <si>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</si>
  <si>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</si>
  <si>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</si>
  <si>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</si>
  <si>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</si>
  <si>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</si>
  <si>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</si>
  <si>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</si>
  <si>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</si>
  <si>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</si>
  <si>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</si>
  <si>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</si>
  <si>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</si>
  <si>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</si>
  <si>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</si>
  <si>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</si>
  <si>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</si>
  <si>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</si>
  <si>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</si>
  <si>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</si>
  <si>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</si>
  <si>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</si>
  <si>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</si>
  <si>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</si>
  <si>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</si>
  <si>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</si>
  <si>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</si>
  <si>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</si>
  <si>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</si>
  <si>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</si>
  <si>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</si>
  <si>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</si>
  <si>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</si>
  <si>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</si>
  <si>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</si>
  <si>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</si>
  <si>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</si>
  <si>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</si>
  <si>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</si>
  <si>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</si>
  <si>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</si>
  <si>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</si>
  <si>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</si>
  <si>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</si>
  <si>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</si>
  <si>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</si>
  <si>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</si>
  <si>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</si>
  <si>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</si>
  <si>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</si>
  <si>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</si>
  <si>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</si>
  <si>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</si>
  <si>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</si>
  <si>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</si>
  <si>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</si>
  <si>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</si>
  <si>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</si>
  <si>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</si>
  <si>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</si>
  <si>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</si>
  <si>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</si>
  <si>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</si>
  <si>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</si>
  <si>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</si>
  <si>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</si>
  <si>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</si>
  <si>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</si>
  <si>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</si>
  <si>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</si>
  <si>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</si>
  <si>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</si>
  <si>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</si>
  <si>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</si>
  <si>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</si>
  <si>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</si>
  <si>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</si>
  <si>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</si>
  <si>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</si>
  <si>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</si>
  <si>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</si>
  <si>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</si>
  <si>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</si>
  <si>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</si>
  <si>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</si>
  <si>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</si>
  <si>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</si>
  <si>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</si>
  <si>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</si>
  <si>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</si>
  <si>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</si>
  <si>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</si>
  <si>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</si>
  <si>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</si>
  <si>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</si>
  <si>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</si>
  <si>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</si>
  <si>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</si>
  <si>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</si>
  <si>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</si>
  <si>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</si>
  <si>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</si>
  <si>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</si>
  <si>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</si>
  <si>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</si>
  <si>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</si>
  <si>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</si>
  <si>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</si>
  <si>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</si>
  <si>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</si>
  <si>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</si>
  <si>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</si>
  <si>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</si>
  <si>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</si>
  <si>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</si>
  <si>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</si>
  <si>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</si>
  <si>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</si>
  <si>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</si>
  <si>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</si>
  <si>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</si>
  <si>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</si>
  <si>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</si>
  <si>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</si>
  <si>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</si>
  <si>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</si>
  <si>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</si>
  <si>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</si>
  <si>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</si>
  <si>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</si>
  <si>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</si>
  <si>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</si>
  <si>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</si>
  <si>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</si>
  <si>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</si>
  <si>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</si>
  <si>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</si>
  <si>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</si>
  <si>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</si>
  <si>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</si>
  <si>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</si>
  <si>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</si>
  <si>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</si>
  <si>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</si>
  <si>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</si>
  <si>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</si>
  <si>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</si>
  <si>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</si>
  <si>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</si>
  <si>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</si>
  <si>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</si>
  <si>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</si>
  <si>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</si>
  <si>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</si>
  <si>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</si>
  <si>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</si>
  <si>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</si>
  <si>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</si>
  <si>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</si>
  <si>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</si>
  <si>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</si>
  <si>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</si>
  <si>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</si>
  <si>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</si>
  <si>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</si>
  <si>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</si>
  <si>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</si>
  <si>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</si>
  <si>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</si>
  <si>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</si>
  <si>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</si>
  <si>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</si>
  <si>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</si>
  <si>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</si>
  <si>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</si>
  <si>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</si>
  <si>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</si>
  <si>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</si>
  <si>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</si>
  <si>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</si>
  <si>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</si>
  <si>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</si>
  <si>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</si>
  <si>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</si>
  <si>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</si>
  <si>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</si>
  <si>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</si>
  <si>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</si>
  <si>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</si>
  <si>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</si>
  <si>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</si>
  <si>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</si>
  <si>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</si>
  <si>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</si>
  <si>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</si>
  <si>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</si>
  <si>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</si>
  <si>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</si>
  <si>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</si>
  <si>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</si>
  <si>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</si>
  <si>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</si>
  <si>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</si>
  <si>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</si>
  <si>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</si>
  <si>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</si>
  <si>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</si>
  <si>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</si>
  <si>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</si>
  <si>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</si>
  <si>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</si>
  <si>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</si>
  <si>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</si>
  <si>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</si>
  <si>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</si>
  <si>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</si>
  <si>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</si>
  <si>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</si>
  <si>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</si>
  <si>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</si>
  <si>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</si>
  <si>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</si>
  <si>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</si>
  <si>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</si>
  <si>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</si>
  <si>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</si>
  <si>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</si>
  <si>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</si>
  <si>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</si>
  <si>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</si>
  <si>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</si>
  <si>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</si>
  <si>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</si>
  <si>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</si>
  <si>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</si>
  <si>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</si>
  <si>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</si>
  <si>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</si>
  <si>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</si>
  <si>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</si>
  <si>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</si>
  <si>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</si>
  <si>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</si>
  <si>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</si>
  <si>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</si>
  <si>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</si>
  <si>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</si>
  <si>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</si>
  <si>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</si>
  <si>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</si>
  <si>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</si>
  <si>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</si>
  <si>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</si>
  <si>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</si>
  <si>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</si>
  <si>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</si>
  <si>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</si>
  <si>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</si>
  <si>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</si>
  <si>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</si>
  <si>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</si>
  <si>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</si>
  <si>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</si>
  <si>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</si>
  <si>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</si>
  <si>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</si>
  <si>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</si>
  <si>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</si>
  <si>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</si>
  <si>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</si>
  <si>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</si>
  <si>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</si>
  <si>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</si>
  <si>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</si>
  <si>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</si>
  <si>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</si>
  <si>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</si>
  <si>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</si>
  <si>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</si>
  <si>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</si>
  <si>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</si>
  <si>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</si>
  <si>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</si>
  <si>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</si>
  <si>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</si>
  <si>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</si>
  <si>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</si>
  <si>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</si>
  <si>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</si>
  <si>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</si>
  <si>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</si>
  <si>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</si>
  <si>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</si>
  <si>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</si>
  <si>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</si>
  <si>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</si>
  <si>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</si>
  <si>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</si>
  <si>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</si>
  <si>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</si>
  <si>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</si>
  <si>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</si>
  <si>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</si>
  <si>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</si>
  <si>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</si>
  <si>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</si>
  <si>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</si>
  <si>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</si>
  <si>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</si>
  <si>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</si>
  <si>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</si>
  <si>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</si>
  <si>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</si>
  <si>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</si>
  <si>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</si>
  <si>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</si>
  <si>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</si>
  <si>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</si>
  <si>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</si>
  <si>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</si>
  <si>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</si>
  <si>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</si>
  <si>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</si>
  <si>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</si>
  <si>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</si>
  <si>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</si>
  <si>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</si>
  <si>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</si>
  <si>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</si>
  <si>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</si>
  <si>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</si>
  <si>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</si>
  <si>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</si>
  <si>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</si>
  <si>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</si>
  <si>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</si>
  <si>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</si>
  <si>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</si>
  <si>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</si>
  <si>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</si>
  <si>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</si>
  <si>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</si>
  <si>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</si>
  <si>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</si>
  <si>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</si>
  <si>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</si>
  <si>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</si>
  <si>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</si>
  <si>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</si>
  <si>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</si>
  <si>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</si>
  <si>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</si>
  <si>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</si>
  <si>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</si>
  <si>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</si>
  <si>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</si>
  <si>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</si>
  <si>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</si>
  <si>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</si>
  <si>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</si>
  <si>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</si>
  <si>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</si>
  <si>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</si>
  <si>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</si>
  <si>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</si>
  <si>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</si>
  <si>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</si>
  <si>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</si>
  <si>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</si>
  <si>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</si>
  <si>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</si>
  <si>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</si>
  <si>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</si>
  <si>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</si>
  <si>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</si>
  <si>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</si>
  <si>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</si>
  <si>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</si>
  <si>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</si>
  <si>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</si>
  <si>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</si>
  <si>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</si>
  <si>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</si>
  <si>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</si>
  <si>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</si>
  <si>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</si>
  <si>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</si>
  <si>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</si>
  <si>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</si>
  <si>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</si>
  <si>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</si>
  <si>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</si>
  <si>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</si>
  <si>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</si>
  <si>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</si>
  <si>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</si>
  <si>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</si>
  <si>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</si>
  <si>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</si>
  <si>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</si>
  <si>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</si>
  <si>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</si>
  <si>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</si>
  <si>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</si>
  <si>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</si>
  <si>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</si>
  <si>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</si>
  <si>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</si>
  <si>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</si>
  <si>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</si>
  <si>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</si>
  <si>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</si>
  <si>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</si>
  <si>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</si>
  <si>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</si>
  <si>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</si>
  <si>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</si>
  <si>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</si>
  <si>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</si>
  <si>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</si>
  <si>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</si>
  <si>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</si>
  <si>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</si>
  <si>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</si>
  <si>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</si>
  <si>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</si>
  <si>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</si>
  <si>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</si>
  <si>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</si>
  <si>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</si>
  <si>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</si>
  <si>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</si>
  <si>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</si>
  <si>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</si>
  <si>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</si>
  <si>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</si>
  <si>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</si>
  <si>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</si>
  <si>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</si>
  <si>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</si>
  <si>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</si>
  <si>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</si>
  <si>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</si>
  <si>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</si>
  <si>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</si>
  <si>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</si>
  <si>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</si>
  <si>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</si>
  <si>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</si>
  <si>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</si>
  <si>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</si>
  <si>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</si>
  <si>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</si>
  <si>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</si>
  <si>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</si>
  <si>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</si>
  <si>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</si>
  <si>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</si>
  <si>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</si>
  <si>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</si>
  <si>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</si>
  <si>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</si>
  <si>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</si>
  <si>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</si>
  <si>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</si>
  <si>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</si>
  <si>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</si>
  <si>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</si>
  <si>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</si>
  <si>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</si>
  <si>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</si>
  <si>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</si>
  <si>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</si>
  <si>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</si>
  <si>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</si>
  <si>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</si>
  <si>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</si>
  <si>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</si>
  <si>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</si>
  <si>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</si>
  <si>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</si>
  <si>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</si>
  <si>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</si>
  <si>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</si>
  <si>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</si>
  <si>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</si>
  <si>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</si>
  <si>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</si>
  <si>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</si>
  <si>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</si>
  <si>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</si>
  <si>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</si>
  <si>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</si>
  <si>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</si>
  <si>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</si>
  <si>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</si>
  <si>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</si>
  <si>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</si>
  <si>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</si>
  <si>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</si>
  <si>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</si>
  <si>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</si>
  <si>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</si>
  <si>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</si>
  <si>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</si>
  <si>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</si>
  <si>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</si>
  <si>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</si>
  <si>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</si>
  <si>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</si>
  <si>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</si>
  <si>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</si>
  <si>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</si>
  <si>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</si>
  <si>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</si>
  <si>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</si>
  <si>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</si>
  <si>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</si>
  <si>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</si>
  <si>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</si>
  <si>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</si>
  <si>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</si>
  <si>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</si>
  <si>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</si>
  <si>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</si>
  <si>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</si>
  <si>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</si>
  <si>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</si>
  <si>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</si>
  <si>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</si>
  <si>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</si>
  <si>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</si>
  <si>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</si>
  <si>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</si>
  <si>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</si>
  <si>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</si>
  <si>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</si>
  <si>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</si>
  <si>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</si>
  <si>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</si>
  <si>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</si>
  <si>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</si>
  <si>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</si>
  <si>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</si>
  <si>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</si>
  <si>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</si>
  <si>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</si>
  <si>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</si>
  <si>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</si>
  <si>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</si>
  <si>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</si>
  <si>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</si>
  <si>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</si>
  <si>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</si>
  <si>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</si>
  <si>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</si>
  <si>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</si>
  <si>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</si>
  <si>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</si>
  <si>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</si>
  <si>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</si>
  <si>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</si>
  <si>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</si>
  <si>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</si>
  <si>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</si>
  <si>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</si>
  <si>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</si>
  <si>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</si>
  <si>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</si>
  <si>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</si>
  <si>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</si>
  <si>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</si>
  <si>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</si>
  <si>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</si>
  <si>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</si>
  <si>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</si>
  <si>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</si>
  <si>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</si>
  <si>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</si>
  <si>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</si>
  <si>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</si>
  <si>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</si>
  <si>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</si>
  <si>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</si>
  <si>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</si>
  <si>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</si>
  <si>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</si>
  <si>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</si>
  <si>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</si>
  <si>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</si>
  <si>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</si>
  <si>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</si>
  <si>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</si>
  <si>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</si>
  <si>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</si>
  <si>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</si>
  <si>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</si>
  <si>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</si>
  <si>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</si>
  <si>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</si>
  <si>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</si>
  <si>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</si>
  <si>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</si>
  <si>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</si>
  <si>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</si>
  <si>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</si>
  <si>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</si>
  <si>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</si>
  <si>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</si>
  <si>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</si>
  <si>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</si>
  <si>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</si>
  <si>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</si>
  <si>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</si>
  <si>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</si>
  <si>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</si>
  <si>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</si>
  <si>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</si>
  <si>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</si>
  <si>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</si>
  <si>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</si>
  <si>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</si>
  <si>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</si>
  <si>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</si>
  <si>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</si>
  <si>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</si>
  <si>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</si>
  <si>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</si>
  <si>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</si>
  <si>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</si>
  <si>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</si>
  <si>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</si>
  <si>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</si>
  <si>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</si>
  <si>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</si>
  <si>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</si>
  <si>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</si>
  <si>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</si>
  <si>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</si>
  <si>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</si>
  <si>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</si>
  <si>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</si>
  <si>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</si>
  <si>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</si>
  <si>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</si>
  <si>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</si>
  <si>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</si>
  <si>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</si>
  <si>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</si>
  <si>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</si>
  <si>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</si>
  <si>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</si>
  <si>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</si>
  <si>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</si>
  <si>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</si>
  <si>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</si>
  <si>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</si>
  <si>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</si>
  <si>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</si>
  <si>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</si>
  <si>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</si>
  <si>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</si>
  <si>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</si>
  <si>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</si>
  <si>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</si>
  <si>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</si>
  <si>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</si>
  <si>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</si>
  <si>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</si>
  <si>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</si>
  <si>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</si>
  <si>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</si>
  <si>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</si>
  <si>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</si>
  <si>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</si>
  <si>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</si>
  <si>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</si>
  <si>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</si>
  <si>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</si>
  <si>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</si>
  <si>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</si>
  <si>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</si>
  <si>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</si>
  <si>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</si>
  <si>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</si>
  <si>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</si>
  <si>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</si>
  <si>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</si>
  <si>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</si>
  <si>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</si>
  <si>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</si>
  <si>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</si>
  <si>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</si>
  <si>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</si>
  <si>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</si>
  <si>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</si>
  <si>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</si>
  <si>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</si>
  <si>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</si>
  <si>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</si>
  <si>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</si>
  <si>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</si>
  <si>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</si>
  <si>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</si>
  <si>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</si>
  <si>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</si>
  <si>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</si>
  <si>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</si>
  <si>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</si>
  <si>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</si>
  <si>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</si>
  <si>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</si>
  <si>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</si>
  <si>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</si>
  <si>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</si>
  <si>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</si>
  <si>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</si>
  <si>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</si>
  <si>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</si>
  <si>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</si>
  <si>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</si>
  <si>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</si>
  <si>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</si>
  <si>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</si>
  <si>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</si>
  <si>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</si>
  <si>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</si>
  <si>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</si>
  <si>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</si>
  <si>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</si>
  <si>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</si>
  <si>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</si>
  <si>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</si>
  <si>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</si>
  <si>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</si>
  <si>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</si>
  <si>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</si>
  <si>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</si>
  <si>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</si>
  <si>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</si>
  <si>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</si>
  <si>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</si>
  <si>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</si>
  <si>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</si>
  <si>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</si>
  <si>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</si>
  <si>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</si>
  <si>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</si>
  <si>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</si>
  <si>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</si>
  <si>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</si>
  <si>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</si>
  <si>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</si>
  <si>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</si>
  <si>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</si>
  <si>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</si>
  <si>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</si>
  <si>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</si>
  <si>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</si>
  <si>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</si>
  <si>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</si>
  <si>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</si>
  <si>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</si>
  <si>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</si>
  <si>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</si>
  <si>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</si>
  <si>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</si>
  <si>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</si>
  <si>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</si>
  <si>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</si>
  <si>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</si>
  <si>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</si>
  <si>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</si>
  <si>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</si>
  <si>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</si>
  <si>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</si>
  <si>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</si>
  <si>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</si>
  <si>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</si>
  <si>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</si>
  <si>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</si>
  <si>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</si>
  <si>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</si>
  <si>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</si>
  <si>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</si>
  <si>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</si>
  <si>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</si>
  <si>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</si>
  <si>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</si>
  <si>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</si>
  <si>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</si>
  <si>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</si>
  <si>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</si>
  <si>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</si>
  <si>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</si>
  <si>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</si>
  <si>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</si>
  <si>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</si>
  <si>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</si>
  <si>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</si>
  <si>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</si>
  <si>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</si>
  <si>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</si>
  <si>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</si>
  <si>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</si>
  <si>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</si>
  <si>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</si>
  <si>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</si>
  <si>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</si>
  <si>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</si>
  <si>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</si>
  <si>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</si>
  <si>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</si>
  <si>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</si>
  <si>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</si>
  <si>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</si>
  <si>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</si>
  <si>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</si>
  <si>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</si>
  <si>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</si>
  <si>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</si>
  <si>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</si>
  <si>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</si>
  <si>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</si>
  <si>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</si>
  <si>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</si>
  <si>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</si>
  <si>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</si>
  <si>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</si>
  <si>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</si>
  <si>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</si>
  <si>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</si>
  <si>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</si>
  <si>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</si>
  <si>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</si>
  <si>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</si>
  <si>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</si>
  <si>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</si>
  <si>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</si>
  <si>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</si>
  <si>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</si>
  <si>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</si>
  <si>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</si>
  <si>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</si>
  <si>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</si>
  <si>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</si>
  <si>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</si>
  <si>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</si>
  <si>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</si>
  <si>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</si>
  <si>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</si>
  <si>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</si>
  <si>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</si>
  <si>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</si>
  <si>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</si>
  <si>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</si>
  <si>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</si>
  <si>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</si>
  <si>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</si>
  <si>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</si>
  <si>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</si>
  <si>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</si>
  <si>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</si>
  <si>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</si>
  <si>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</si>
  <si>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</si>
  <si>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</si>
  <si>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</si>
  <si>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</si>
  <si>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</si>
  <si>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</si>
  <si>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</si>
  <si>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</si>
  <si>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</si>
  <si>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</si>
  <si>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</si>
  <si>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</si>
  <si>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</si>
  <si>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</si>
  <si>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</si>
  <si>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</si>
  <si>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</si>
  <si>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</si>
  <si>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</si>
  <si>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</si>
  <si>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</si>
  <si>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</si>
  <si>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</si>
  <si>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</si>
  <si>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</si>
  <si>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</si>
  <si>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</si>
  <si>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</si>
  <si>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</si>
  <si>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</si>
  <si>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</si>
  <si>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</si>
  <si>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</si>
  <si>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</si>
  <si>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</si>
  <si>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</si>
  <si>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</si>
  <si>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</si>
  <si>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</si>
  <si>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</si>
  <si>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</si>
  <si>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</si>
  <si>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</si>
  <si>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</si>
  <si>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</si>
  <si>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</si>
  <si>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</si>
  <si>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</si>
  <si>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</si>
  <si>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</si>
  <si>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</si>
  <si>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</si>
  <si>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</si>
  <si>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</si>
  <si>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</si>
  <si>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</si>
  <si>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</si>
  <si>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</si>
  <si>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</si>
  <si>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</si>
  <si>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</si>
  <si>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</si>
  <si>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</si>
  <si>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</si>
  <si>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</si>
  <si>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</si>
  <si>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</si>
  <si>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</si>
  <si>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</si>
  <si>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</si>
  <si>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</si>
  <si>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</si>
  <si>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</si>
  <si>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</si>
  <si>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</si>
  <si>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</si>
  <si>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</si>
  <si>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</si>
  <si>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</si>
  <si>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</si>
  <si>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</si>
  <si>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</si>
  <si>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</si>
  <si>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</si>
  <si>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</si>
  <si>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</si>
  <si>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</si>
  <si>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</si>
  <si>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</si>
  <si>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</si>
  <si>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</si>
  <si>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</si>
  <si>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</si>
  <si>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</si>
  <si>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</si>
  <si>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</si>
  <si>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</si>
  <si>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</si>
  <si>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</si>
  <si>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</si>
  <si>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</si>
  <si>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</si>
  <si>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</si>
  <si>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</si>
  <si>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</si>
  <si>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</si>
  <si>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</si>
  <si>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</si>
  <si>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</si>
  <si>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</si>
  <si>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</si>
  <si>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</si>
  <si>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</si>
  <si>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</si>
  <si>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</si>
  <si>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</si>
  <si>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</si>
  <si>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</si>
  <si>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</si>
  <si>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</si>
  <si>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</si>
  <si>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</si>
  <si>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</si>
  <si>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</si>
  <si>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</si>
  <si>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</si>
  <si>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</si>
  <si>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</si>
  <si>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</si>
  <si>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</si>
  <si>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</si>
  <si>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</si>
  <si>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</si>
  <si>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</si>
  <si>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</si>
  <si>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</si>
  <si>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</si>
  <si>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</si>
  <si>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</si>
  <si>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</si>
  <si>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</si>
  <si>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</si>
  <si>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</si>
  <si>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</si>
  <si>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</si>
  <si>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</si>
  <si>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</si>
  <si>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</si>
  <si>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</si>
  <si>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</si>
  <si>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</si>
  <si>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</si>
  <si>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</si>
  <si>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</si>
  <si>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</si>
  <si>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</si>
  <si>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</si>
  <si>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</si>
  <si>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</si>
  <si>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</si>
  <si>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</si>
  <si>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</si>
  <si>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</si>
  <si>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</si>
  <si>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</si>
  <si>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</si>
  <si>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</si>
  <si>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</si>
  <si>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</si>
  <si>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</si>
  <si>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</si>
  <si>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</si>
  <si>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</si>
  <si>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</si>
  <si>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</si>
  <si>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</si>
  <si>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</si>
  <si>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</si>
  <si>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</si>
  <si>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</si>
  <si>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</si>
  <si>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</si>
  <si>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</si>
  <si>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</si>
  <si>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</si>
  <si>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</si>
  <si>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</si>
  <si>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</si>
  <si>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</si>
  <si>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</si>
  <si>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</si>
  <si>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</si>
  <si>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</si>
  <si>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</si>
  <si>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</si>
  <si>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</si>
  <si>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</si>
  <si>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</si>
  <si>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</si>
  <si>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</si>
  <si>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</si>
  <si>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</si>
  <si>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</si>
  <si>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</si>
  <si>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</si>
  <si>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</si>
  <si>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</si>
  <si>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</si>
  <si>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</si>
  <si>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</si>
  <si>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</si>
  <si>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</si>
  <si>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</si>
  <si>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</si>
  <si>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</si>
  <si>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</si>
  <si>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</si>
  <si>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</si>
  <si>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</si>
  <si>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</si>
  <si>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</si>
  <si>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</si>
  <si>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</si>
  <si>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</si>
  <si>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</si>
  <si>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</si>
  <si>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</si>
  <si>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</si>
  <si>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</si>
  <si>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</si>
  <si>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</si>
  <si>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</si>
  <si>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</si>
  <si>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</si>
  <si>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</si>
  <si>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</si>
  <si>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</si>
  <si>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</si>
  <si>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</si>
  <si>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</si>
  <si>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</si>
  <si>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</si>
  <si>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</si>
  <si>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</si>
  <si>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</si>
  <si>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</si>
  <si>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</si>
  <si>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</si>
  <si>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</si>
  <si>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</si>
  <si>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</si>
  <si>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</si>
  <si>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</si>
  <si>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</si>
  <si>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</si>
  <si>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</si>
  <si>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</si>
  <si>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</si>
  <si>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</si>
  <si>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</si>
  <si>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</si>
  <si>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</si>
  <si>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</si>
  <si>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</si>
  <si>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</si>
  <si>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</si>
  <si>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</si>
  <si>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</si>
  <si>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</si>
  <si>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</si>
  <si>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</si>
  <si>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</si>
  <si>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</si>
  <si>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</si>
  <si>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</si>
  <si>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</si>
  <si>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</si>
  <si>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</si>
  <si>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</si>
  <si>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</si>
  <si>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</si>
  <si>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</si>
  <si>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</si>
  <si>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</si>
  <si>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</si>
  <si>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</si>
  <si>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</si>
  <si>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</si>
  <si>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</si>
  <si>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</si>
  <si>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</si>
  <si>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</si>
  <si>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</si>
  <si>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</si>
  <si>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</si>
  <si>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</si>
  <si>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</si>
  <si>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</si>
  <si>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</si>
  <si>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</si>
  <si>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</si>
  <si>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</si>
  <si>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</si>
  <si>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</si>
  <si>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</si>
  <si>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</si>
  <si>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</si>
  <si>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</si>
  <si>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</si>
  <si>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</si>
  <si>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</si>
  <si>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</si>
  <si>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</si>
  <si>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</si>
  <si>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</si>
  <si>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</si>
  <si>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</si>
  <si>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</si>
  <si>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</si>
  <si>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</si>
  <si>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</si>
  <si>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</si>
  <si>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</si>
  <si>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</si>
  <si>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</si>
  <si>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</si>
  <si>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</si>
  <si>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</si>
  <si>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</si>
  <si>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</si>
  <si>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</si>
  <si>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</si>
  <si>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</si>
  <si>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</si>
  <si>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</si>
  <si>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</si>
  <si>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</si>
  <si>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</si>
  <si>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</si>
  <si>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</si>
  <si>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</si>
  <si>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</si>
  <si>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</si>
  <si>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</si>
  <si>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</si>
  <si>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</si>
  <si>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</si>
  <si>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</si>
  <si>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</si>
  <si>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</si>
  <si>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</si>
  <si>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</si>
  <si>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</si>
  <si>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</si>
  <si>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</si>
  <si>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</si>
  <si>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</si>
  <si>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</si>
  <si>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</si>
  <si>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</si>
  <si>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</si>
  <si>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</si>
  <si>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</si>
  <si>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</si>
  <si>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</si>
  <si>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</si>
  <si>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</si>
  <si>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</si>
  <si>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</si>
  <si>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</si>
  <si>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</si>
  <si>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</si>
  <si>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</si>
  <si>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</si>
  <si>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</si>
  <si>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</si>
  <si>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</si>
  <si>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</si>
  <si>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</si>
  <si>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</si>
  <si>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</si>
  <si>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</si>
  <si>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</si>
  <si>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</si>
  <si>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</si>
  <si>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</si>
  <si>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</si>
  <si>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</si>
  <si>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</si>
  <si>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</si>
  <si>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</si>
  <si>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</si>
  <si>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</si>
  <si>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</si>
  <si>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</si>
  <si>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</si>
  <si>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</si>
  <si>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</si>
  <si>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</si>
  <si>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</si>
  <si>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</si>
  <si>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</si>
  <si>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</si>
  <si>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</si>
  <si>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</si>
  <si>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</si>
  <si>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</si>
  <si>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</si>
  <si>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</si>
  <si>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</si>
  <si>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</si>
  <si>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</si>
  <si>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</si>
  <si>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</si>
  <si>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</si>
  <si>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</si>
  <si>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</si>
  <si>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</si>
  <si>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</si>
  <si>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</si>
  <si>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</si>
  <si>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</si>
  <si>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</si>
  <si>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</si>
  <si>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</si>
  <si>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</si>
  <si>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</si>
  <si>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</si>
  <si>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</si>
  <si>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</si>
  <si>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</si>
  <si>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</si>
  <si>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</si>
  <si>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</si>
  <si>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</si>
  <si>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</si>
  <si>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</si>
  <si>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</si>
  <si>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</si>
  <si>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</si>
  <si>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</si>
  <si>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</si>
  <si>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</si>
  <si>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</si>
  <si>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</si>
  <si>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</si>
  <si>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</si>
  <si>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</si>
  <si>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</si>
  <si>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</si>
  <si>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</si>
  <si>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</si>
  <si>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</si>
  <si>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</si>
  <si>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</si>
  <si>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</si>
  <si>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</si>
  <si>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</si>
  <si>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</si>
  <si>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</si>
  <si>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</si>
  <si>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</si>
  <si>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</si>
  <si>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</si>
  <si>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</si>
  <si>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</si>
  <si>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</si>
  <si>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</si>
  <si>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</si>
  <si>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</si>
  <si>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</si>
  <si>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</si>
  <si>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</si>
  <si>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</si>
  <si>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</si>
  <si>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</si>
  <si>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</si>
  <si>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</si>
  <si>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</si>
  <si>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</si>
  <si>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</si>
  <si>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</si>
  <si>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</si>
  <si>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</si>
  <si>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</si>
  <si>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</si>
  <si>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</si>
  <si>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</si>
  <si>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</si>
  <si>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</si>
  <si>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</si>
  <si>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</si>
  <si>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</si>
  <si>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</si>
  <si>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</si>
  <si>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</si>
  <si>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</si>
  <si>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</si>
  <si>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</si>
  <si>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</si>
  <si>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</si>
  <si>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</si>
  <si>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</si>
  <si>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</si>
  <si>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</si>
  <si>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</si>
  <si>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</si>
  <si>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</si>
  <si>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</si>
  <si>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</si>
  <si>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</si>
  <si>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</si>
  <si>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</si>
  <si>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</si>
  <si>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</si>
  <si>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</si>
  <si>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</si>
  <si>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</si>
  <si>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</si>
  <si>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</si>
  <si>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</si>
  <si>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</si>
  <si>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</si>
  <si>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</si>
  <si>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</si>
  <si>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</si>
  <si>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</si>
  <si>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</si>
  <si>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</si>
  <si>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</si>
  <si>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</si>
  <si>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</si>
  <si>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</si>
  <si>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</si>
  <si>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</si>
  <si>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</si>
  <si>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</si>
  <si>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</si>
  <si>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</si>
  <si>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</si>
  <si>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</si>
  <si>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</si>
  <si>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</si>
  <si>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</si>
  <si>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</si>
  <si>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</si>
  <si>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</si>
  <si>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</si>
  <si>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</si>
  <si>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</si>
  <si>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</si>
  <si>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</si>
  <si>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</si>
  <si>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</si>
  <si>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</si>
  <si>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</si>
  <si>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</si>
  <si>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</si>
  <si>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</si>
  <si>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</si>
  <si>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</si>
  <si>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</si>
  <si>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</si>
  <si>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</si>
  <si>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</si>
  <si>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</si>
  <si>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</si>
  <si>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</si>
  <si>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</si>
  <si>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</si>
  <si>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</si>
  <si>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</si>
  <si>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</si>
  <si>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</si>
  <si>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</si>
  <si>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</si>
  <si>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</si>
  <si>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</si>
  <si>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</si>
  <si>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</si>
  <si>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</si>
  <si>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</si>
  <si>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</si>
  <si>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</si>
  <si>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</si>
  <si>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</si>
  <si>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</si>
  <si>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</si>
  <si>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</si>
  <si>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</si>
  <si>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</si>
  <si>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</si>
  <si>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</si>
  <si>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</si>
  <si>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</si>
  <si>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</si>
  <si>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</si>
  <si>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</si>
  <si>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</si>
  <si>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</si>
  <si>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</si>
  <si>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</si>
  <si>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</si>
  <si>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</si>
  <si>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</si>
  <si>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</si>
  <si>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</si>
  <si>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</si>
  <si>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</si>
  <si>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</si>
  <si>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</si>
  <si>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</si>
  <si>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</si>
  <si>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</si>
  <si>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</si>
  <si>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</si>
  <si>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</si>
  <si>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</si>
  <si>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</si>
  <si>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</si>
  <si>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</si>
  <si>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</si>
  <si>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</si>
  <si>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</si>
  <si>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</si>
  <si>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</si>
  <si>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</si>
  <si>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</si>
  <si>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</si>
  <si>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</si>
  <si>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</si>
  <si>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</si>
  <si>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</si>
  <si>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</si>
  <si>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</si>
  <si>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</si>
  <si>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</si>
  <si>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</si>
  <si>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</si>
  <si>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</si>
  <si>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</si>
  <si>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</si>
  <si>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</si>
  <si>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</si>
  <si>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</si>
  <si>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</si>
  <si>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</si>
  <si>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</si>
  <si>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</si>
  <si>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</si>
  <si>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</si>
  <si>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</si>
  <si>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</si>
  <si>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</si>
  <si>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</si>
  <si>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</si>
  <si>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</si>
  <si>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</si>
  <si>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</si>
  <si>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</si>
  <si>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</si>
  <si>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</si>
  <si>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</si>
  <si>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</si>
  <si>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</si>
  <si>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</si>
  <si>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</si>
  <si>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</si>
  <si>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</si>
  <si>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</si>
  <si>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</si>
  <si>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</si>
  <si>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</si>
  <si>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</si>
  <si>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</si>
  <si>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</si>
  <si>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</si>
  <si>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</si>
  <si>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</si>
  <si>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</si>
  <si>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</si>
  <si>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</si>
  <si>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</si>
  <si>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</si>
  <si>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</si>
  <si>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</si>
  <si>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</si>
  <si>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</si>
  <si>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</si>
  <si>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</si>
  <si>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</si>
  <si>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</si>
  <si>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</si>
  <si>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</si>
  <si>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</si>
  <si>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</si>
  <si>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</si>
  <si>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</si>
  <si>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</si>
  <si>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</si>
  <si>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</si>
  <si>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</si>
  <si>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</si>
  <si>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</si>
  <si>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</si>
  <si>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</si>
  <si>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</si>
  <si>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</si>
  <si>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</si>
  <si>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</si>
  <si>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</si>
  <si>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</si>
  <si>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</si>
  <si>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</si>
  <si>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</si>
  <si>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</si>
  <si>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</si>
  <si>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</si>
  <si>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</si>
  <si>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</si>
  <si>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</si>
  <si>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</si>
  <si>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</si>
  <si>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</si>
  <si>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</si>
  <si>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</si>
  <si>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</si>
  <si>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</si>
  <si>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</si>
  <si>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</si>
  <si>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</si>
  <si>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</si>
  <si>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</si>
  <si>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</si>
  <si>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</si>
  <si>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</si>
  <si>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</si>
  <si>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</si>
  <si>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</si>
  <si>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</si>
  <si>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</si>
  <si>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</si>
  <si>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</si>
  <si>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</si>
  <si>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</si>
  <si>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</si>
  <si>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</si>
  <si>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</si>
  <si>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</si>
  <si>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</si>
  <si>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</si>
  <si>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</si>
  <si>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</si>
  <si>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</si>
  <si>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</si>
  <si>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</si>
  <si>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</si>
  <si>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</si>
  <si>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</si>
  <si>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</si>
  <si>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</si>
  <si>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</si>
  <si>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</si>
  <si>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</si>
  <si>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</si>
  <si>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</si>
  <si>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</si>
  <si>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</si>
  <si>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</si>
  <si>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</si>
  <si>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</si>
  <si>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</si>
  <si>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</si>
  <si>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</si>
  <si>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</si>
  <si>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</si>
  <si>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</si>
  <si>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</si>
  <si>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</si>
  <si>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</si>
  <si>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</si>
  <si>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</si>
  <si>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</si>
  <si>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</si>
  <si>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</si>
  <si>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</si>
  <si>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</si>
  <si>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</si>
  <si>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</si>
  <si>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</si>
  <si>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</si>
  <si>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</si>
  <si>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</si>
  <si>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</si>
  <si>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</si>
  <si>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</si>
  <si>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</si>
  <si>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</si>
  <si>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</si>
  <si>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</si>
  <si>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</si>
  <si>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</si>
  <si>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</si>
  <si>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</si>
  <si>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</si>
  <si>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</si>
  <si>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</si>
  <si>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</si>
  <si>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</si>
  <si>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</si>
  <si>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</si>
  <si>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</si>
  <si>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</si>
  <si>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</si>
  <si>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</si>
  <si>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</si>
  <si>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</si>
  <si>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</si>
  <si>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</si>
  <si>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</si>
  <si>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</si>
  <si>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</si>
  <si>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</si>
  <si>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</si>
  <si>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</si>
  <si>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</si>
  <si>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</si>
  <si>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</si>
  <si>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</si>
  <si>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</si>
  <si>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</si>
  <si>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</si>
  <si>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</si>
  <si>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</si>
  <si>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</si>
  <si>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</si>
  <si>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</si>
  <si>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</si>
  <si>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</si>
  <si>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</si>
  <si>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</si>
  <si>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</si>
  <si>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</si>
  <si>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</si>
  <si>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</si>
  <si>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</si>
  <si>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</si>
  <si>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</si>
  <si>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</si>
  <si>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</si>
  <si>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</si>
  <si>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</si>
  <si>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</si>
  <si>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</si>
  <si>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</si>
  <si>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</si>
  <si>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</si>
  <si>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</si>
  <si>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</si>
  <si>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</si>
  <si>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</si>
  <si>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</si>
  <si>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</si>
  <si>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</si>
  <si>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</si>
  <si>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</si>
  <si>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</si>
  <si>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</si>
  <si>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</si>
  <si>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</si>
  <si>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</si>
  <si>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</si>
  <si>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</si>
  <si>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</si>
  <si>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</si>
  <si>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</si>
  <si>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</si>
  <si>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</si>
  <si>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</si>
  <si>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</si>
  <si>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</si>
  <si>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</si>
  <si>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</si>
  <si>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</si>
  <si>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</si>
  <si>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</si>
  <si>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</si>
  <si>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</si>
  <si>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</si>
  <si>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</si>
  <si>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</si>
  <si>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</si>
  <si>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</si>
  <si>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</si>
  <si>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</si>
  <si>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</si>
  <si>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</si>
  <si>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</si>
  <si>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</si>
  <si>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</si>
  <si>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</si>
  <si>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</si>
  <si>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</si>
  <si>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</si>
  <si>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</si>
  <si>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</si>
  <si>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</si>
  <si>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</si>
  <si>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</si>
  <si>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</si>
  <si>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</si>
  <si>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</si>
  <si>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</si>
  <si>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</si>
  <si>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</si>
  <si>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</si>
  <si>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</si>
  <si>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</si>
  <si>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</si>
  <si>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</si>
  <si>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</si>
  <si>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</si>
  <si>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</si>
  <si>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</si>
  <si>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</si>
  <si>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</si>
  <si>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</si>
  <si>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</si>
  <si>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</si>
  <si>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</si>
  <si>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</si>
  <si>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</si>
  <si>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</si>
  <si>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</si>
  <si>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</si>
  <si>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</si>
  <si>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</si>
  <si>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</si>
  <si>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</si>
  <si>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</si>
  <si>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</si>
  <si>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</si>
  <si>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</si>
  <si>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</si>
  <si>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</si>
  <si>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</si>
  <si>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</si>
  <si>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</si>
  <si>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</si>
  <si>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</si>
  <si>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</si>
  <si>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</si>
  <si>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</si>
  <si>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</si>
  <si>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</si>
  <si>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</si>
  <si>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</si>
  <si>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</si>
  <si>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</si>
  <si>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</si>
  <si>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</si>
  <si>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</si>
  <si>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</si>
  <si>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</si>
  <si>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</si>
  <si>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</si>
  <si>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</si>
  <si>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</si>
  <si>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</si>
  <si>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</si>
  <si>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</si>
  <si>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</si>
  <si>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</si>
  <si>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</si>
  <si>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</si>
  <si>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</si>
  <si>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</si>
  <si>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</si>
  <si>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</si>
  <si>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</si>
  <si>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</si>
  <si>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</si>
  <si>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</si>
  <si>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</si>
  <si>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</si>
  <si>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</si>
  <si>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</si>
  <si>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</si>
  <si>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</si>
  <si>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</si>
  <si>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</si>
  <si>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</si>
  <si>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</si>
  <si>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</si>
  <si>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</si>
  <si>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</si>
  <si>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</si>
  <si>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</si>
  <si>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</si>
  <si>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</si>
  <si>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</si>
  <si>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</si>
  <si>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</si>
  <si>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</si>
  <si>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</si>
  <si>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</si>
  <si>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</si>
  <si>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</si>
  <si>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</si>
  <si>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</si>
  <si>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</si>
  <si>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</si>
  <si>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</si>
  <si>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</si>
  <si>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</si>
  <si>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</si>
  <si>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</si>
  <si>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</si>
  <si>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</si>
  <si>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</si>
  <si>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</si>
  <si>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</si>
  <si>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</si>
  <si>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</si>
  <si>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</si>
  <si>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</si>
  <si>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</si>
  <si>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</si>
  <si>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</si>
  <si>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</si>
  <si>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</si>
  <si>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</si>
  <si>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</si>
  <si>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</si>
  <si>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</si>
  <si>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</si>
  <si>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</si>
  <si>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</si>
  <si>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</si>
  <si>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</si>
  <si>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</si>
  <si>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</si>
  <si>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</si>
  <si>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</si>
  <si>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</si>
  <si>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</si>
  <si>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</si>
  <si>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</si>
  <si>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</si>
  <si>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</si>
  <si>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</si>
  <si>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</si>
  <si>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</si>
  <si>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</si>
  <si>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</si>
  <si>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</si>
  <si>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</si>
  <si>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</si>
  <si>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</si>
  <si>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</si>
  <si>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</si>
  <si>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</si>
  <si>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</si>
  <si>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</si>
  <si>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</si>
  <si>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</si>
  <si>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</si>
  <si>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</si>
  <si>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</si>
  <si>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</si>
  <si>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</si>
  <si>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</si>
  <si>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</si>
  <si>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</si>
  <si>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</si>
  <si>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</si>
  <si>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</si>
  <si>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</si>
  <si>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</si>
  <si>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</si>
  <si>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</si>
  <si>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</si>
  <si>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</si>
  <si>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</si>
  <si>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</si>
  <si>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</si>
  <si>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</si>
  <si>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</si>
  <si>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</si>
  <si>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</si>
  <si>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</si>
  <si>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</si>
  <si>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</si>
  <si>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</si>
  <si>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</si>
  <si>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</si>
  <si>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</si>
  <si>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</si>
  <si>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</si>
  <si>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</si>
  <si>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</si>
  <si>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</si>
  <si>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</si>
  <si>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</si>
  <si>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</si>
  <si>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</si>
  <si>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</si>
  <si>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</si>
  <si>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</si>
  <si>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</si>
  <si>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</si>
  <si>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</si>
  <si>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</si>
  <si>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</si>
  <si>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</si>
  <si>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</si>
  <si>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</si>
  <si>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</si>
  <si>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</si>
  <si>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</si>
  <si>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</si>
  <si>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</si>
  <si>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</si>
  <si>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</si>
  <si>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</si>
  <si>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</si>
  <si>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</si>
  <si>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</si>
  <si>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</si>
  <si>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</si>
  <si>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</si>
  <si>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</si>
  <si>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</si>
  <si>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</si>
  <si>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</si>
  <si>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</si>
  <si>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</si>
  <si>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</si>
  <si>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</si>
  <si>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</si>
  <si>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</si>
  <si>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</si>
  <si>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</si>
  <si>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</si>
  <si>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</si>
  <si>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</si>
  <si>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</si>
  <si>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</si>
  <si>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</si>
  <si>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</si>
  <si>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</si>
  <si>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</si>
  <si>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</si>
  <si>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</si>
  <si>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</si>
  <si>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</si>
  <si>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</si>
  <si>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</si>
  <si>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</si>
  <si>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</si>
  <si>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</si>
  <si>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</si>
  <si>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</si>
  <si>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</si>
  <si>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</si>
  <si>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</si>
  <si>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</si>
  <si>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</si>
  <si>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</si>
  <si>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</si>
  <si>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</si>
  <si>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</si>
  <si>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</si>
  <si>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</si>
  <si>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</si>
  <si>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</si>
  <si>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</si>
  <si>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</si>
  <si>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</si>
  <si>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</si>
  <si>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</si>
  <si>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</si>
  <si>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</si>
  <si>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</si>
  <si>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</si>
  <si>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</si>
  <si>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</si>
  <si>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</si>
  <si>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</si>
  <si>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</si>
  <si>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</si>
  <si>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</si>
  <si>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</si>
  <si>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</si>
  <si>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</si>
  <si>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</si>
  <si>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</si>
  <si>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</si>
  <si>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</si>
  <si>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</si>
  <si>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</si>
  <si>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</si>
  <si>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</si>
  <si>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</si>
  <si>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</si>
  <si>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</si>
  <si>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</si>
  <si>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</si>
  <si>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</si>
  <si>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</si>
  <si>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</si>
  <si>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</si>
  <si>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</si>
  <si>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</si>
  <si>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</si>
  <si>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</si>
  <si>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</si>
  <si>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</si>
  <si>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</si>
  <si>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</si>
  <si>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</si>
  <si>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</si>
  <si>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</si>
  <si>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</si>
  <si>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</si>
  <si>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</si>
  <si>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</si>
  <si>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</si>
  <si>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</si>
  <si>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</si>
  <si>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</si>
  <si>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</si>
  <si>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</si>
  <si>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</si>
  <si>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</si>
  <si>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</si>
  <si>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</si>
  <si>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</si>
  <si>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</si>
  <si>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</si>
  <si>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</si>
  <si>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</si>
  <si>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</si>
  <si>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</si>
  <si>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</si>
  <si>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</si>
  <si>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</si>
  <si>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</si>
  <si>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</si>
  <si>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</si>
  <si>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</si>
  <si>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</si>
  <si>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</si>
  <si>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</si>
  <si>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</si>
  <si>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</si>
  <si>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</si>
  <si>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</si>
  <si>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</si>
  <si>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</si>
  <si>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</si>
  <si>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</si>
  <si>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</si>
  <si>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</si>
  <si>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</si>
  <si>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</si>
  <si>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</si>
  <si>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</si>
  <si>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</si>
  <si>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</si>
  <si>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</si>
  <si>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</si>
  <si>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</si>
  <si>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</si>
  <si>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</si>
  <si>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</si>
  <si>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</si>
  <si>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</si>
  <si>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</si>
  <si>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</si>
  <si>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</si>
  <si>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</si>
  <si>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</si>
  <si>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</si>
  <si>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</si>
  <si>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</si>
  <si>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</si>
  <si>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</si>
  <si>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</si>
  <si>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</si>
  <si>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</si>
  <si>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</si>
  <si>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</si>
  <si>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</si>
  <si>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</si>
  <si>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</si>
  <si>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</si>
  <si>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</si>
  <si>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</si>
  <si>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</si>
  <si>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</si>
  <si>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</si>
  <si>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</si>
  <si>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</si>
  <si>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</si>
  <si>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</si>
  <si>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</si>
  <si>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</si>
  <si>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</si>
  <si>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</si>
  <si>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</si>
  <si>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</si>
  <si>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</si>
  <si>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</si>
  <si>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</si>
  <si>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</si>
  <si>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</si>
  <si>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</si>
  <si>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</si>
  <si>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</si>
  <si>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</si>
  <si>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</si>
  <si>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</si>
  <si>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</si>
  <si>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</si>
  <si>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</si>
  <si>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</si>
  <si>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</si>
  <si>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</si>
  <si>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</si>
  <si>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</si>
  <si>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</si>
  <si>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</si>
  <si>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</si>
  <si>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</si>
  <si>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</si>
  <si>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</si>
  <si>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</si>
  <si>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</si>
  <si>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</si>
  <si>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</si>
  <si>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</si>
  <si>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</si>
  <si>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</si>
  <si>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</si>
  <si>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</si>
  <si>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</si>
  <si>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</si>
  <si>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</si>
  <si>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</si>
  <si>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</si>
  <si>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</si>
  <si>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</si>
  <si>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</si>
  <si>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</si>
  <si>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</si>
  <si>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</si>
  <si>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</si>
  <si>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</si>
  <si>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</si>
  <si>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</si>
  <si>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</si>
  <si>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</si>
  <si>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</si>
  <si>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</si>
  <si>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</si>
  <si>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</si>
  <si>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</si>
  <si>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</si>
  <si>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</si>
  <si>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</si>
  <si>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</si>
  <si>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</si>
  <si>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</si>
  <si>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</si>
  <si>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</si>
  <si>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</si>
  <si>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</si>
  <si>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</si>
  <si>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</si>
  <si>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</si>
  <si>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</si>
  <si>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</si>
  <si>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</si>
  <si>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</si>
  <si>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</si>
  <si>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</si>
  <si>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</si>
  <si>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</si>
  <si>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</si>
  <si>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</si>
  <si>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</si>
  <si>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</si>
  <si>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</si>
  <si>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</si>
  <si>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</si>
  <si>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</si>
  <si>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</si>
  <si>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</si>
  <si>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</si>
  <si>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</si>
  <si>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</si>
  <si>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</si>
  <si>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</si>
  <si>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</si>
  <si>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</si>
  <si>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</si>
  <si>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</si>
  <si>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</si>
  <si>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</si>
  <si>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</si>
  <si>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</si>
  <si>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</si>
  <si>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</si>
  <si>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</si>
  <si>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</si>
  <si>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</si>
  <si>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</si>
  <si>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</si>
  <si>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</si>
  <si>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</si>
  <si>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</si>
  <si>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</si>
  <si>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</si>
  <si>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</si>
  <si>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</si>
  <si>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</si>
  <si>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</si>
  <si>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</si>
  <si>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</si>
  <si>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</si>
  <si>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</si>
  <si>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</si>
  <si>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</si>
  <si>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</si>
  <si>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</si>
  <si>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</si>
  <si>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</si>
  <si>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</si>
  <si>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</si>
  <si>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</si>
  <si>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</si>
  <si>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</si>
  <si>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</si>
  <si>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</si>
  <si>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</si>
  <si>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</si>
  <si>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</si>
  <si>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</si>
  <si>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</si>
  <si>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</si>
  <si>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</si>
  <si>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</si>
  <si>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</si>
  <si>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</si>
  <si>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</si>
  <si>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</si>
  <si>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</si>
  <si>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</si>
  <si>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</si>
  <si>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</si>
  <si>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</si>
  <si>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</si>
  <si>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</si>
  <si>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</si>
  <si>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</si>
  <si>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</si>
  <si>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</si>
  <si>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</si>
  <si>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</si>
  <si>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</si>
  <si>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</si>
  <si>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</si>
  <si>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</si>
  <si>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</si>
  <si>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</si>
  <si>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</si>
  <si>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</si>
  <si>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</si>
  <si>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</si>
  <si>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</si>
  <si>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</si>
  <si>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</si>
  <si>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</si>
  <si>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</si>
  <si>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</si>
  <si>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</si>
  <si>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</si>
  <si>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</si>
  <si>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</si>
  <si>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</si>
  <si>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</si>
  <si>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</si>
  <si>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</si>
  <si>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</si>
  <si>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</si>
  <si>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</si>
  <si>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</si>
  <si>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</si>
  <si>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</si>
  <si>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</si>
  <si>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</si>
  <si>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</si>
  <si>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</si>
  <si>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</si>
  <si>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</si>
  <si>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</si>
  <si>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</si>
  <si>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</si>
  <si>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</si>
  <si>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</si>
  <si>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</si>
  <si>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</si>
  <si>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</si>
  <si>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</si>
  <si>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</si>
  <si>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</si>
  <si>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</si>
  <si>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</si>
  <si>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</si>
  <si>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</si>
  <si>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</si>
  <si>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</si>
  <si>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</si>
  <si>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</si>
  <si>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</si>
  <si>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</si>
  <si>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</si>
  <si>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</si>
  <si>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</si>
  <si>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</si>
  <si>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</si>
  <si>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</si>
  <si>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</si>
  <si>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</si>
  <si>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</si>
  <si>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</si>
  <si>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</si>
  <si>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</si>
  <si>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</si>
  <si>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</si>
  <si>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</si>
  <si>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</si>
  <si>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</si>
  <si>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</si>
  <si>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</si>
  <si>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</si>
  <si>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</si>
  <si>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</si>
  <si>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</si>
  <si>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</si>
  <si>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</si>
  <si>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</si>
  <si>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</si>
  <si>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</si>
  <si>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</si>
  <si>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</si>
  <si>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</si>
  <si>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</si>
  <si>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</si>
  <si>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</si>
  <si>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</si>
  <si>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</si>
  <si>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</si>
  <si>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</si>
  <si>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</si>
  <si>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</si>
  <si>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</si>
  <si>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</si>
  <si>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</si>
  <si>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</si>
  <si>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</si>
  <si>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</si>
  <si>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</si>
  <si>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</si>
  <si>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</si>
  <si>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</si>
  <si>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</si>
  <si>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</si>
  <si>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</si>
  <si>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</si>
  <si>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</si>
  <si>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</si>
  <si>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</si>
  <si>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</si>
  <si>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</si>
  <si>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</si>
  <si>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</si>
  <si>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</si>
  <si>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</si>
  <si>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</si>
  <si>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</si>
  <si>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</si>
  <si>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</si>
  <si>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</si>
  <si>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</si>
  <si>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</si>
  <si>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</si>
  <si>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</si>
  <si>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</si>
  <si>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</si>
  <si>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</si>
  <si>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</si>
  <si>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</si>
  <si>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</si>
  <si>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</si>
  <si>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</si>
  <si>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</si>
  <si>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</si>
  <si>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</si>
  <si>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</si>
  <si>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</si>
  <si>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</si>
  <si>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</si>
  <si>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</si>
  <si>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</si>
  <si>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</si>
  <si>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</si>
  <si>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</si>
  <si>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</si>
  <si>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</si>
  <si>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</si>
  <si>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</si>
  <si>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</si>
  <si>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</si>
  <si>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</si>
  <si>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</si>
  <si>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</si>
  <si>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</si>
  <si>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</si>
  <si>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</si>
  <si>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</si>
  <si>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</si>
  <si>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</si>
  <si>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</si>
  <si>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</si>
  <si>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</si>
  <si>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</si>
  <si>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</si>
  <si>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</si>
  <si>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</si>
  <si>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</si>
  <si>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</si>
  <si>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</si>
  <si>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</si>
  <si>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</si>
  <si>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</si>
  <si>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</si>
  <si>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</si>
  <si>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</si>
  <si>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</si>
  <si>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</si>
  <si>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</si>
  <si>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</si>
  <si>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</si>
  <si>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</si>
  <si>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</si>
  <si>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</si>
  <si>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</si>
  <si>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</si>
  <si>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</si>
  <si>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</si>
  <si>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</si>
  <si>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</si>
  <si>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</si>
  <si>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</si>
  <si>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</si>
  <si>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</si>
  <si>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</si>
  <si>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</si>
  <si>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</si>
  <si>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</si>
  <si>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</si>
  <si>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</si>
  <si>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</si>
  <si>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</si>
  <si>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</si>
  <si>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</si>
  <si>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</si>
  <si>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</si>
  <si>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</si>
  <si>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</si>
  <si>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</si>
  <si>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</si>
  <si>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</si>
  <si>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</si>
  <si>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</si>
  <si>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</si>
  <si>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</si>
  <si>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</si>
  <si>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</si>
  <si>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</si>
  <si>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</si>
  <si>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</si>
  <si>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</si>
  <si>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</si>
  <si>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</si>
  <si>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</si>
  <si>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</si>
  <si>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</si>
  <si>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</si>
  <si>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</si>
  <si>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</si>
  <si>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</si>
  <si>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</si>
  <si>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</si>
  <si>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</si>
  <si>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</si>
  <si>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</si>
  <si>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</si>
  <si>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</si>
  <si>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</si>
  <si>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</si>
  <si>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</si>
  <si>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</si>
  <si>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</si>
  <si>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</si>
  <si>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</si>
  <si>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</si>
  <si>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</si>
  <si>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</si>
  <si>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</si>
  <si>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</si>
  <si>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</si>
  <si>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</si>
  <si>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</si>
  <si>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</si>
  <si>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</si>
  <si>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</si>
  <si>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</si>
  <si>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</si>
  <si>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</si>
  <si>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</si>
  <si>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</si>
  <si>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</si>
  <si>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</si>
  <si>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</si>
  <si>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</si>
  <si>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</si>
  <si>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</si>
  <si>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</si>
  <si>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</si>
  <si>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</si>
  <si>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</si>
  <si>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</si>
  <si>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</si>
  <si>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</si>
  <si>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</si>
  <si>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</si>
  <si>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</si>
  <si>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</si>
  <si>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</si>
  <si>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</si>
  <si>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</si>
  <si>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</si>
  <si>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</si>
  <si>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</si>
  <si>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</si>
  <si>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</si>
  <si>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</si>
  <si>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</si>
  <si>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</si>
  <si>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</si>
  <si>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</si>
  <si>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</si>
  <si>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</si>
  <si>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</si>
  <si>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</si>
  <si>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</si>
  <si>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</si>
  <si>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</si>
  <si>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</si>
  <si>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</si>
  <si>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</si>
  <si>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</si>
  <si>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</si>
  <si>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</si>
  <si>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</si>
  <si>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</si>
  <si>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</si>
  <si>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</si>
  <si>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</si>
  <si>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</si>
  <si>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</si>
  <si>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</si>
  <si>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</si>
  <si>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</si>
  <si>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</si>
  <si>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</si>
  <si>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</si>
  <si>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</si>
  <si>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</si>
  <si>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</si>
  <si>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</si>
  <si>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</si>
  <si>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</si>
  <si>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</si>
  <si>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</si>
  <si>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</si>
  <si>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</si>
  <si>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</si>
  <si>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</si>
  <si>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</si>
  <si>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</si>
  <si>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</si>
  <si>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</si>
  <si>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</si>
  <si>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</si>
  <si>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</si>
  <si>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</si>
  <si>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</si>
  <si>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</si>
  <si>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</si>
  <si>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</si>
  <si>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</si>
  <si>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</si>
  <si>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</si>
  <si>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</si>
  <si>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</si>
  <si>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</si>
  <si>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</si>
  <si>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</si>
  <si>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</si>
  <si>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</si>
  <si>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</si>
  <si>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</si>
  <si>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</si>
  <si>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</si>
  <si>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</si>
  <si>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</si>
  <si>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</si>
  <si>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</si>
  <si>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</si>
  <si>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</si>
  <si>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</si>
  <si>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</si>
  <si>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</si>
  <si>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</si>
  <si>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</si>
  <si>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</si>
  <si>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</si>
  <si>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</si>
  <si>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</si>
  <si>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</si>
  <si>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</si>
  <si>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</si>
  <si>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</si>
  <si>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</si>
  <si>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</si>
  <si>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</si>
  <si>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</si>
  <si>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</si>
  <si>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</si>
  <si>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</si>
  <si>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</si>
  <si>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</si>
  <si>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</si>
  <si>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</si>
  <si>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</si>
  <si>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</si>
  <si>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</si>
  <si>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</si>
  <si>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</si>
  <si>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</si>
  <si>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</si>
  <si>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</si>
  <si>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</si>
  <si>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</si>
  <si>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</si>
  <si>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</si>
  <si>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</si>
  <si>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</si>
  <si>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</si>
  <si>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</si>
  <si>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</si>
  <si>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</si>
  <si>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</si>
  <si>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</si>
  <si>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</si>
  <si>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</si>
  <si>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</si>
  <si>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</si>
  <si>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</si>
  <si>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</si>
  <si>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</si>
  <si>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</si>
  <si>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</si>
  <si>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</si>
  <si>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</si>
  <si>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</si>
  <si>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</si>
  <si>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</si>
  <si>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</si>
  <si>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</si>
  <si>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</si>
  <si>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</si>
  <si>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</si>
  <si>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</si>
  <si>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</si>
  <si>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</si>
  <si>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</si>
  <si>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</si>
  <si>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</si>
  <si>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</si>
  <si>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</si>
  <si>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</si>
  <si>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</si>
  <si>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</si>
  <si>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</si>
  <si>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</si>
  <si>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</si>
  <si>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</si>
  <si>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</si>
  <si>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</si>
  <si>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</si>
  <si>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</si>
  <si>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</si>
  <si>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</si>
  <si>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</si>
  <si>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</si>
  <si>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</si>
  <si>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</si>
  <si>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</si>
  <si>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</si>
  <si>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</si>
  <si>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</si>
  <si>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</si>
  <si>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</si>
  <si>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</si>
  <si>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</si>
  <si>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</si>
  <si>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</si>
  <si>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</si>
  <si>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</si>
  <si>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</si>
  <si>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</si>
  <si>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</si>
  <si>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</si>
  <si>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</si>
  <si>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</si>
  <si>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</si>
  <si>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</si>
  <si>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</si>
  <si>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</si>
  <si>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</si>
  <si>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</si>
  <si>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</si>
  <si>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</si>
  <si>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</si>
  <si>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</si>
  <si>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</si>
  <si>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</si>
  <si>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</si>
  <si>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</si>
  <si>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</si>
  <si>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</si>
  <si>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</si>
  <si>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</si>
  <si>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</si>
  <si>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</si>
  <si>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</si>
  <si>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</si>
  <si>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</si>
  <si>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</si>
  <si>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</si>
  <si>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</si>
  <si>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</si>
  <si>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</si>
  <si>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</si>
  <si>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</si>
  <si>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</si>
  <si>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</si>
  <si>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</si>
  <si>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</si>
  <si>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</si>
  <si>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</si>
  <si>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</si>
  <si>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</si>
  <si>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</si>
  <si>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</si>
  <si>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</si>
  <si>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</si>
  <si>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</si>
  <si>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</si>
  <si>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</si>
  <si>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</si>
  <si>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</si>
  <si>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</si>
  <si>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</si>
  <si>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</si>
  <si>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</si>
  <si>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</si>
  <si>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</si>
  <si>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</si>
  <si>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</si>
  <si>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</si>
  <si>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</si>
  <si>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</si>
  <si>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</si>
  <si>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</si>
  <si>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</si>
  <si>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</si>
  <si>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</si>
  <si>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</si>
  <si>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</si>
  <si>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</si>
  <si>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</si>
  <si>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</si>
  <si>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</si>
  <si>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</si>
  <si>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</si>
  <si>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</si>
  <si>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</si>
  <si>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</si>
  <si>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</si>
  <si>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</si>
  <si>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</si>
  <si>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</si>
  <si>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</si>
  <si>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</si>
  <si>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</si>
  <si>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</si>
  <si>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</si>
  <si>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</si>
  <si>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</si>
  <si>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</si>
  <si>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</si>
  <si>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</si>
  <si>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</si>
  <si>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</si>
  <si>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</si>
  <si>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</si>
  <si>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</si>
  <si>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</si>
  <si>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</si>
  <si>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</si>
  <si>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</si>
  <si>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</si>
  <si>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</si>
  <si>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</si>
  <si>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</si>
  <si>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</si>
  <si>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</si>
  <si>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</si>
  <si>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</si>
  <si>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</si>
  <si>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</si>
  <si>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</si>
  <si>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</si>
  <si>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</si>
  <si>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</si>
  <si>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</si>
  <si>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</si>
  <si>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</si>
  <si>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</si>
  <si>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</si>
  <si>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</si>
  <si>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</si>
  <si>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</si>
  <si>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</si>
  <si>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</si>
  <si>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</si>
  <si>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</si>
  <si>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</si>
  <si>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</si>
  <si>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</si>
  <si>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</si>
  <si>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</si>
  <si>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</si>
  <si>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</si>
  <si>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</si>
  <si>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</si>
  <si>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</si>
  <si>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</si>
  <si>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</si>
  <si>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</si>
  <si>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</si>
  <si>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</si>
  <si>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</si>
  <si>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</si>
  <si>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</si>
  <si>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</si>
  <si>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</si>
  <si>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</si>
  <si>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</si>
  <si>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</si>
  <si>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</si>
  <si>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</si>
  <si>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</si>
  <si>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</si>
  <si>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</si>
  <si>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</si>
  <si>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</si>
  <si>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</si>
  <si>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</si>
  <si>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</si>
  <si>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</si>
  <si>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</si>
  <si>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</si>
  <si>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</si>
  <si>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</si>
  <si>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</si>
  <si>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</si>
  <si>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</si>
  <si>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</si>
  <si>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</si>
  <si>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</si>
  <si>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</si>
  <si>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</si>
  <si>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</si>
  <si>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</si>
  <si>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</si>
  <si>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</si>
  <si>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</si>
  <si>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</si>
  <si>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</si>
  <si>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</si>
  <si>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</si>
  <si>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</si>
  <si>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</si>
  <si>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</si>
  <si>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</si>
  <si>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</si>
  <si>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</si>
  <si>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</si>
  <si>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</si>
  <si>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</si>
  <si>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</si>
  <si>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</si>
  <si>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</si>
  <si>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</si>
  <si>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</si>
  <si>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</si>
  <si>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</si>
  <si>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</si>
  <si>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</si>
  <si>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</si>
  <si>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</si>
  <si>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</si>
  <si>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</si>
  <si>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</si>
  <si>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</si>
  <si>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</si>
  <si>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</si>
  <si>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</si>
  <si>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</si>
  <si>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</si>
  <si>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</si>
  <si>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</si>
  <si>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</si>
  <si>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</si>
  <si>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</si>
  <si>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</si>
  <si>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</si>
  <si>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</si>
  <si>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</si>
  <si>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</si>
  <si>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</si>
  <si>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</si>
  <si>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</si>
  <si>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</si>
  <si>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</si>
  <si>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</si>
  <si>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</si>
  <si>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</si>
  <si>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</si>
  <si>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</si>
  <si>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</si>
  <si>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</si>
  <si>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</si>
  <si>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</si>
  <si>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</si>
  <si>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</si>
  <si>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</si>
  <si>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</si>
  <si>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</si>
  <si>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</si>
  <si>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</si>
  <si>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</si>
  <si>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</si>
  <si>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</si>
  <si>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</si>
  <si>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</si>
  <si>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</si>
  <si>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</si>
  <si>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</si>
  <si>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</si>
  <si>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</si>
  <si>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</si>
  <si>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</si>
  <si>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</si>
  <si>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</si>
  <si>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</si>
  <si>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</si>
  <si>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</si>
  <si>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</si>
  <si>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</si>
  <si>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</si>
  <si>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</si>
  <si>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</si>
  <si>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</si>
  <si>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</si>
  <si>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</si>
  <si>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</si>
  <si>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</si>
  <si>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</si>
  <si>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</si>
  <si>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</si>
  <si>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</si>
  <si>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</si>
  <si>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</si>
  <si>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</si>
  <si>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</si>
  <si>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</si>
  <si>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</si>
  <si>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</si>
  <si>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</si>
  <si>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</si>
  <si>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</si>
  <si>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</si>
  <si>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</si>
  <si>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</si>
  <si>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</si>
  <si>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</si>
  <si>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</si>
  <si>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</si>
  <si>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</si>
  <si>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</si>
  <si>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</si>
  <si>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</si>
  <si>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</si>
  <si>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</si>
  <si>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</si>
  <si>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</si>
  <si>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</si>
  <si>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</si>
  <si>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</si>
  <si>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</si>
  <si>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</si>
  <si>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</si>
  <si>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</si>
  <si>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</si>
  <si>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</si>
  <si>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</si>
  <si>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</si>
  <si>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</si>
  <si>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</si>
  <si>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</si>
  <si>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</si>
  <si>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</si>
  <si>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</si>
  <si>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</si>
  <si>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</si>
  <si>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</si>
  <si>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</si>
  <si>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</si>
  <si>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</si>
  <si>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</si>
  <si>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</si>
  <si>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</si>
  <si>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</si>
  <si>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</si>
  <si>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</si>
  <si>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</si>
  <si>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</si>
  <si>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</si>
  <si>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</si>
  <si>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</si>
  <si>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</si>
  <si>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</si>
  <si>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</si>
  <si>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</si>
  <si>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</si>
  <si>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</si>
  <si>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</si>
  <si>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</si>
  <si>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</si>
  <si>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</si>
  <si>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</si>
  <si>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</si>
  <si>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</si>
  <si>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</si>
  <si>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</si>
  <si>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</si>
  <si>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</si>
  <si>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</si>
  <si>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</si>
  <si>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</si>
  <si>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</si>
  <si>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</si>
  <si>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</si>
  <si>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</si>
  <si>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</si>
  <si>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</si>
  <si>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</si>
  <si>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</si>
  <si>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</si>
  <si>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</si>
  <si>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</si>
  <si>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</si>
  <si>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</si>
  <si>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</si>
  <si>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</si>
  <si>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</si>
  <si>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</si>
  <si>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</si>
  <si>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</si>
  <si>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</si>
  <si>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</si>
  <si>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</si>
  <si>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</si>
  <si>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</si>
  <si>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</si>
  <si>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</si>
  <si>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</si>
  <si>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</si>
  <si>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</si>
  <si>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</si>
  <si>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</si>
  <si>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</si>
  <si>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</si>
  <si>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</si>
  <si>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</si>
  <si>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</si>
  <si>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</si>
  <si>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</si>
  <si>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</si>
  <si>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</si>
  <si>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</si>
  <si>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</si>
  <si>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</si>
  <si>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</si>
  <si>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</si>
  <si>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</si>
  <si>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</si>
  <si>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</si>
  <si>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</si>
  <si>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</si>
  <si>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</si>
  <si>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</si>
  <si>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</si>
  <si>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</si>
  <si>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</si>
  <si>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</si>
  <si>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</si>
  <si>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</si>
  <si>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</si>
  <si>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</si>
  <si>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</si>
  <si>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</si>
  <si>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</si>
  <si>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</si>
  <si>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</si>
  <si>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</si>
  <si>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</si>
  <si>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</si>
  <si>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</si>
  <si>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</si>
  <si>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</si>
  <si>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</si>
  <si>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</si>
  <si>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</si>
  <si>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</si>
  <si>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</si>
  <si>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</si>
  <si>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</si>
  <si>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</si>
  <si>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</si>
  <si>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</si>
  <si>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</si>
  <si>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</si>
  <si>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</si>
  <si>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</si>
  <si>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</si>
  <si>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</si>
  <si>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</si>
  <si>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</si>
  <si>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</si>
  <si>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</si>
  <si>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</si>
  <si>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</si>
  <si>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</si>
  <si>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</si>
  <si>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</si>
  <si>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</si>
  <si>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</si>
  <si>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</si>
  <si>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</si>
  <si>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</si>
  <si>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</si>
  <si>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</si>
  <si>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</si>
  <si>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</si>
  <si>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</si>
  <si>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</si>
  <si>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</si>
  <si>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</si>
  <si>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</si>
  <si>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</si>
  <si>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</si>
  <si>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</si>
  <si>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</si>
  <si>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</si>
  <si>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</si>
  <si>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</si>
  <si>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</si>
  <si>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</si>
  <si>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</si>
  <si>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</si>
  <si>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</si>
  <si>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</si>
  <si>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</si>
  <si>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</si>
  <si>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</si>
  <si>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</si>
  <si>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</si>
  <si>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</si>
  <si>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</si>
  <si>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</si>
  <si>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</si>
  <si>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</si>
  <si>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</si>
  <si>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</si>
  <si>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</si>
  <si>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</si>
  <si>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</si>
  <si>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</si>
  <si>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</si>
  <si>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</si>
  <si>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</si>
  <si>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</si>
  <si>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</si>
  <si>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</si>
  <si>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</si>
  <si>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</si>
  <si>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</si>
  <si>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</si>
  <si>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</si>
  <si>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</si>
  <si>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</si>
  <si>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</si>
  <si>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</si>
  <si>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</si>
  <si>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</si>
  <si>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</si>
  <si>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</si>
  <si>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</si>
  <si>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</si>
  <si>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</si>
  <si>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</si>
  <si>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</si>
  <si>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</si>
  <si>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</si>
  <si>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</si>
  <si>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</si>
  <si>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</si>
  <si>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</si>
  <si>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</si>
  <si>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</si>
  <si>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</si>
  <si>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</si>
  <si>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</si>
  <si>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</si>
  <si>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</si>
  <si>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</si>
  <si>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</si>
  <si>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</si>
  <si>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</si>
  <si>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</si>
  <si>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</si>
  <si>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</si>
  <si>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</si>
  <si>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</si>
  <si>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</si>
  <si>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</si>
  <si>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</si>
  <si>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</si>
  <si>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</si>
  <si>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</si>
  <si>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</si>
  <si>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</si>
  <si>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</si>
  <si>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</si>
  <si>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</si>
  <si>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</si>
  <si>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</si>
  <si>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</si>
  <si>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</si>
  <si>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</si>
  <si>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</si>
  <si>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</si>
  <si>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</si>
  <si>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</si>
  <si>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</si>
  <si>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</si>
  <si>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</si>
  <si>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</si>
  <si>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</si>
  <si>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</si>
  <si>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</si>
  <si>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</si>
  <si>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</si>
  <si>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</si>
  <si>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</si>
  <si>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</si>
  <si>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</si>
  <si>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</si>
  <si>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</si>
  <si>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</si>
  <si>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</si>
  <si>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</si>
  <si>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</si>
  <si>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</si>
  <si>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</si>
  <si>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</si>
  <si>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</si>
  <si>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</si>
  <si>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</si>
  <si>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</si>
  <si>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</si>
  <si>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</si>
  <si>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</si>
  <si>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</si>
  <si>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</si>
  <si>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</si>
  <si>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</si>
  <si>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</si>
  <si>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</si>
  <si>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</si>
  <si>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</si>
  <si>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</si>
  <si>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</si>
  <si>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</si>
  <si>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</si>
  <si>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</si>
  <si>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</si>
  <si>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</si>
  <si>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</si>
  <si>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</si>
  <si>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</si>
  <si>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</si>
  <si>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</si>
  <si>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</si>
  <si>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</si>
  <si>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</si>
  <si>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</si>
  <si>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</si>
  <si>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</si>
  <si>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</si>
  <si>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</si>
  <si>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</si>
  <si>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</si>
  <si>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</si>
  <si>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</si>
  <si>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</si>
  <si>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</si>
  <si>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</si>
  <si>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</si>
  <si>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</si>
  <si>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</si>
  <si>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</si>
  <si>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</si>
  <si>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</si>
  <si>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</si>
  <si>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</si>
  <si>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</si>
  <si>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</si>
  <si>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</si>
  <si>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</si>
  <si>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</si>
  <si>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</si>
  <si>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</si>
  <si>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</si>
  <si>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</si>
  <si>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</si>
  <si>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</si>
  <si>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</si>
  <si>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</si>
  <si>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</si>
  <si>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</si>
  <si>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</si>
  <si>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</si>
  <si>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</si>
  <si>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</si>
  <si>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</si>
  <si>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</si>
  <si>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</si>
  <si>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</si>
  <si>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</si>
  <si>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</si>
  <si>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</si>
  <si>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</si>
  <si>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</si>
  <si>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</si>
  <si>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</si>
  <si>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</si>
  <si>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</si>
  <si>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</si>
  <si>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</si>
  <si>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</si>
  <si>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</si>
  <si>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</si>
  <si>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</si>
  <si>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</si>
  <si>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</si>
  <si>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</si>
  <si>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</si>
  <si>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</si>
  <si>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</si>
  <si>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</si>
  <si>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</si>
  <si>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</si>
  <si>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</si>
  <si>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</si>
  <si>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</si>
  <si>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</si>
  <si>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</si>
  <si>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</si>
  <si>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</si>
  <si>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</si>
  <si>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</si>
  <si>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</si>
  <si>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</si>
  <si>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</si>
  <si>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</si>
  <si>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</si>
  <si>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</si>
  <si>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</si>
  <si>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</si>
  <si>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</si>
  <si>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</si>
  <si>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</si>
  <si>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</si>
  <si>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</si>
  <si>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</si>
  <si>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</si>
  <si>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</si>
  <si>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</si>
  <si>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</si>
  <si>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</si>
  <si>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</si>
  <si>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</si>
  <si>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</si>
  <si>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</si>
  <si>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</si>
  <si>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</si>
  <si>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</si>
  <si>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</si>
  <si>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</si>
  <si>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</si>
  <si>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</si>
  <si>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</si>
  <si>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</si>
  <si>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</si>
  <si>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</si>
  <si>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</si>
  <si>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</si>
  <si>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</si>
  <si>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</si>
  <si>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</si>
  <si>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</si>
  <si>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</si>
  <si>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</si>
  <si>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</si>
  <si>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</si>
  <si>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</si>
  <si>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</si>
  <si>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</si>
  <si>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</si>
  <si>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</si>
  <si>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</si>
  <si>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</si>
  <si>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</si>
  <si>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</si>
  <si>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</si>
  <si>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</si>
  <si>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</si>
  <si>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</si>
  <si>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</si>
  <si>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</si>
  <si>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</si>
  <si>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</si>
  <si>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</si>
  <si>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</si>
  <si>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</si>
  <si>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</si>
  <si>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</si>
  <si>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</si>
  <si>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</si>
  <si>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</si>
  <si>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</si>
  <si>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</si>
  <si>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</si>
  <si>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</si>
  <si>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</si>
  <si>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</si>
  <si>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</si>
  <si>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</si>
  <si>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</si>
  <si>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</si>
  <si>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</si>
  <si>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</si>
  <si>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</si>
  <si>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</si>
  <si>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</si>
  <si>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</si>
  <si>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</si>
  <si>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</si>
  <si>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</si>
  <si>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</si>
  <si>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</si>
  <si>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</si>
  <si>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</si>
  <si>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</si>
  <si>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</si>
  <si>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</si>
  <si>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</si>
  <si>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</si>
  <si>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</si>
  <si>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</si>
  <si>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</si>
  <si>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</si>
  <si>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</si>
  <si>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</si>
  <si>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</si>
  <si>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</si>
  <si>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</si>
  <si>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</si>
  <si>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</si>
  <si>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</si>
  <si>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</si>
  <si>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</si>
  <si>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</si>
  <si>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</si>
  <si>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</si>
  <si>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</si>
  <si>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</si>
  <si>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</si>
  <si>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</si>
  <si>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</si>
  <si>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</si>
  <si>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</si>
  <si>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</si>
  <si>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</si>
  <si>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</si>
  <si>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</si>
  <si>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</si>
  <si>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</si>
  <si>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</si>
  <si>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</si>
  <si>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</si>
  <si>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</si>
  <si>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</si>
  <si>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</si>
  <si>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</si>
  <si>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</si>
  <si>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</si>
  <si>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</si>
  <si>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</si>
  <si>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</si>
  <si>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</si>
  <si>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</si>
  <si>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</si>
  <si>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</si>
  <si>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</si>
  <si>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</si>
  <si>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</si>
  <si>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</si>
  <si>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</si>
  <si>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</si>
  <si>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</si>
  <si>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</si>
  <si>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</si>
  <si>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</si>
  <si>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</si>
  <si>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</si>
  <si>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</si>
  <si>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</si>
  <si>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</si>
  <si>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</si>
  <si>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</si>
  <si>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</si>
  <si>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</si>
  <si>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</si>
  <si>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</si>
  <si>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</si>
  <si>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</si>
  <si>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</si>
  <si>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</si>
  <si>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</si>
  <si>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</si>
  <si>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</si>
  <si>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</si>
  <si>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</si>
  <si>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</si>
  <si>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</si>
  <si>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</si>
  <si>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</si>
  <si>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</si>
  <si>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</si>
  <si>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</si>
  <si>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</si>
  <si>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</si>
  <si>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</si>
  <si>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</si>
  <si>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</si>
  <si>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</si>
  <si>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</si>
  <si>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</si>
  <si>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</si>
  <si>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</si>
  <si>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</si>
  <si>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</si>
  <si>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</si>
  <si>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</si>
  <si>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</si>
  <si>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</si>
  <si>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</si>
  <si>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</si>
  <si>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</si>
  <si>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</si>
  <si>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</si>
  <si>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</si>
  <si>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</si>
  <si>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</si>
  <si>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</si>
  <si>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</si>
  <si>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</si>
  <si>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</si>
  <si>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</si>
  <si>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</si>
  <si>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</si>
  <si>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</si>
  <si>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</si>
  <si>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</si>
  <si>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</si>
  <si>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</si>
  <si>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</si>
  <si>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</si>
  <si>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</si>
  <si>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</si>
  <si>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</si>
  <si>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</si>
  <si>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</si>
  <si>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</si>
  <si>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</si>
  <si>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</si>
  <si>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</si>
  <si>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</si>
  <si>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</si>
  <si>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</si>
  <si>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</si>
  <si>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</si>
  <si>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</si>
  <si>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</si>
  <si>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</si>
  <si>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</si>
  <si>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</si>
  <si>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</si>
  <si>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</si>
  <si>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</si>
  <si>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</si>
  <si>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</si>
  <si>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</si>
  <si>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</si>
  <si>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</si>
  <si>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</si>
  <si>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</si>
  <si>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</si>
  <si>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</si>
  <si>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</si>
  <si>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</si>
  <si>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</si>
  <si>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</si>
  <si>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</si>
  <si>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</si>
  <si>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</si>
  <si>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</si>
  <si>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</si>
  <si>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</si>
  <si>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</si>
  <si>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</si>
  <si>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</si>
  <si>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</si>
  <si>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</si>
  <si>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</si>
  <si>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</si>
  <si>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</si>
  <si>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</si>
  <si>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</si>
  <si>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</si>
  <si>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</si>
  <si>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</si>
  <si>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</si>
  <si>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</si>
  <si>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</si>
  <si>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</si>
  <si>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</si>
  <si>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</si>
  <si>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</si>
  <si>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</si>
  <si>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</si>
  <si>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</si>
  <si>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</si>
  <si>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</si>
  <si>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</si>
  <si>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</si>
  <si>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</si>
  <si>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</si>
  <si>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</si>
  <si>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</si>
  <si>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</si>
  <si>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</si>
  <si>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</si>
  <si>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</si>
  <si>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</si>
  <si>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</si>
  <si>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</si>
  <si>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</si>
  <si>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</si>
  <si>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</si>
  <si>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</si>
  <si>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</si>
  <si>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</si>
  <si>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</si>
  <si>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</si>
  <si>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</si>
  <si>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</si>
  <si>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</si>
  <si>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</si>
  <si>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</si>
  <si>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</si>
  <si>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</si>
  <si>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</si>
  <si>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</si>
  <si>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</si>
  <si>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</si>
  <si>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</si>
  <si>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</si>
  <si>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</si>
  <si>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</si>
  <si>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</si>
  <si>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</si>
  <si>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</si>
  <si>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</si>
  <si>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</si>
  <si>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</si>
  <si>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</si>
  <si>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</si>
  <si>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</si>
  <si>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</si>
  <si>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</si>
  <si>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</si>
  <si>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</si>
  <si>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</si>
  <si>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</si>
  <si>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</si>
  <si>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</si>
  <si>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</si>
  <si>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</si>
  <si>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</si>
  <si>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</si>
  <si>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</si>
  <si>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</si>
  <si>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</si>
  <si>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</si>
  <si>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</si>
  <si>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</si>
  <si>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</si>
  <si>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</si>
  <si>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</si>
  <si>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</si>
  <si>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</si>
  <si>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</si>
  <si>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</si>
  <si>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</si>
  <si>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</si>
  <si>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</si>
  <si>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</si>
  <si>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</si>
  <si>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</si>
  <si>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</si>
  <si>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</si>
  <si>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</si>
  <si>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</si>
  <si>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</si>
  <si>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</si>
  <si>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</si>
  <si>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</si>
  <si>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</si>
  <si>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</si>
  <si>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</si>
  <si>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</si>
  <si>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</si>
  <si>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</si>
  <si>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</si>
  <si>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</si>
  <si>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</si>
  <si>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</si>
  <si>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</si>
  <si>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</si>
  <si>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</si>
  <si>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</si>
  <si>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</si>
  <si>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</si>
  <si>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</si>
  <si>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</si>
  <si>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</si>
  <si>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</si>
  <si>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</si>
  <si>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</si>
  <si>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</si>
  <si>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</si>
  <si>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</si>
  <si>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</si>
  <si>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</si>
  <si>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</si>
  <si>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</si>
  <si>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</si>
  <si>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</si>
  <si>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</si>
  <si>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</si>
  <si>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</si>
  <si>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</si>
  <si>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</si>
  <si>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</si>
  <si>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</si>
  <si>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</si>
  <si>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</si>
  <si>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</si>
  <si>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</si>
  <si>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</si>
  <si>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</si>
  <si>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</si>
  <si>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</si>
  <si>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</si>
  <si>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</si>
  <si>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</si>
  <si>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</si>
  <si>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</si>
  <si>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</si>
  <si>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</si>
  <si>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</si>
  <si>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</si>
  <si>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</si>
  <si>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</si>
  <si>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</si>
  <si>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</si>
  <si>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</si>
  <si>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</si>
  <si>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</si>
  <si>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</si>
  <si>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</si>
  <si>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</si>
  <si>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</si>
  <si>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</si>
  <si>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</si>
  <si>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</si>
  <si>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</si>
  <si>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</si>
  <si>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</si>
  <si>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</si>
  <si>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</si>
  <si>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</si>
  <si>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</si>
  <si>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</si>
  <si>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</si>
  <si>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</si>
  <si>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</si>
  <si>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</si>
  <si>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</si>
  <si>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</si>
  <si>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</si>
  <si>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</si>
  <si>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</si>
  <si>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</si>
  <si>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</si>
  <si>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</si>
  <si>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</si>
  <si>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</si>
  <si>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</si>
  <si>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</si>
  <si>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</si>
  <si>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</si>
  <si>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</si>
  <si>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</si>
  <si>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</si>
  <si>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</si>
  <si>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</si>
  <si>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</si>
  <si>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</si>
  <si>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</si>
  <si>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</si>
  <si>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</si>
  <si>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</si>
  <si>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</si>
  <si>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</si>
  <si>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</si>
  <si>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</si>
  <si>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</si>
  <si>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</si>
  <si>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</si>
  <si>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</si>
  <si>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</si>
  <si>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</si>
  <si>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</si>
  <si>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</si>
  <si>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</si>
  <si>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</si>
  <si>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</si>
  <si>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</si>
  <si>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</si>
  <si>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</si>
  <si>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</si>
  <si>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</si>
  <si>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</si>
  <si>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</si>
  <si>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</si>
  <si>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</si>
  <si>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</si>
  <si>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</si>
  <si>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</si>
  <si>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</si>
  <si>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</si>
  <si>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</si>
  <si>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</si>
  <si>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</si>
  <si>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</si>
  <si>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</si>
  <si>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</si>
  <si>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</si>
  <si>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</si>
  <si>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</si>
  <si>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</si>
  <si>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</si>
  <si>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</si>
  <si>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</si>
  <si>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</si>
  <si>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</si>
  <si>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</si>
  <si>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</si>
  <si>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</si>
  <si>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</si>
  <si>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</si>
  <si>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</si>
  <si>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</si>
  <si>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</si>
  <si>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</si>
  <si>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</si>
  <si>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</si>
  <si>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</si>
  <si>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</si>
  <si>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</si>
  <si>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</si>
  <si>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</si>
  <si>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</si>
  <si>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</si>
  <si>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</si>
  <si>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</si>
  <si>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</si>
  <si>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</si>
  <si>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</si>
  <si>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</si>
  <si>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</si>
  <si>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</si>
  <si>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</si>
  <si>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</si>
  <si>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</si>
  <si>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</si>
  <si>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</si>
  <si>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</si>
  <si>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</si>
  <si>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</si>
  <si>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</si>
  <si>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</si>
  <si>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</si>
  <si>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</si>
  <si>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</si>
  <si>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</si>
  <si>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</si>
  <si>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</si>
  <si>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</si>
  <si>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</si>
  <si>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</si>
  <si>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</si>
  <si>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</si>
  <si>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</si>
  <si>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</si>
  <si>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</si>
  <si>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</si>
  <si>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</si>
  <si>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</si>
  <si>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</si>
  <si>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</si>
  <si>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</si>
  <si>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</si>
  <si>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</si>
  <si>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</si>
  <si>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</si>
  <si>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</si>
  <si>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</si>
  <si>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</si>
  <si>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</si>
  <si>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</si>
  <si>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</si>
  <si>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</si>
  <si>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</si>
  <si>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</si>
  <si>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</si>
  <si>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</si>
  <si>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</si>
  <si>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</si>
  <si>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</si>
  <si>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</si>
  <si>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</si>
  <si>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</si>
  <si>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</si>
  <si>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</si>
  <si>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</si>
  <si>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</si>
  <si>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</si>
  <si>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</si>
  <si>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</si>
  <si>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</si>
  <si>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</si>
  <si>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</si>
  <si>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</si>
  <si>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</si>
  <si>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</si>
  <si>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</si>
  <si>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</si>
  <si>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</si>
  <si>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</si>
  <si>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</si>
  <si>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</si>
  <si>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</si>
  <si>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</si>
  <si>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</si>
  <si>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</si>
  <si>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</si>
  <si>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</si>
  <si>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</si>
  <si>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</si>
  <si>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</si>
  <si>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</si>
  <si>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</si>
  <si>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</si>
  <si>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</si>
  <si>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</si>
  <si>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</si>
  <si>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</si>
  <si>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</si>
  <si>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</si>
  <si>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</si>
  <si>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</si>
  <si>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</si>
  <si>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</si>
  <si>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</si>
  <si>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</si>
  <si>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</si>
  <si>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</si>
  <si>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</si>
  <si>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</si>
  <si>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</si>
  <si>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</si>
  <si>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</si>
  <si>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</si>
  <si>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</si>
  <si>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</si>
  <si>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</si>
  <si>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</si>
  <si>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</si>
  <si>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</si>
  <si>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</si>
  <si>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</si>
  <si>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</si>
  <si>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</si>
  <si>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</si>
  <si>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</si>
  <si>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</si>
  <si>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</si>
  <si>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</si>
  <si>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</si>
  <si>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</si>
  <si>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</si>
  <si>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</si>
  <si>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</si>
  <si>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</si>
  <si>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</si>
  <si>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</si>
  <si>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</si>
  <si>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</si>
  <si>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</si>
  <si>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</si>
  <si>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</si>
  <si>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</si>
  <si>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</si>
  <si>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</si>
  <si>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</si>
  <si>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</si>
  <si>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</si>
  <si>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</si>
  <si>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</si>
  <si>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</si>
  <si>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</si>
  <si>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</si>
  <si>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</si>
  <si>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</si>
  <si>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</si>
  <si>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</si>
  <si>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</si>
  <si>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</si>
  <si>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</si>
  <si>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</si>
  <si>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</si>
  <si>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</si>
  <si>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</si>
  <si>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</si>
  <si>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</si>
  <si>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</si>
  <si>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</si>
  <si>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</si>
  <si>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</si>
  <si>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</si>
  <si>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</si>
  <si>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</si>
  <si>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</si>
  <si>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</si>
  <si>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</si>
  <si>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</si>
  <si>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</si>
  <si>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</si>
  <si>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</si>
  <si>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</si>
  <si>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</si>
  <si>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</si>
  <si>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</si>
  <si>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</si>
  <si>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</si>
  <si>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</si>
  <si>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</si>
  <si>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</si>
  <si>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</si>
  <si>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</si>
  <si>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</si>
  <si>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</si>
  <si>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</si>
  <si>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</si>
  <si>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</si>
  <si>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</si>
  <si>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</si>
  <si>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</si>
  <si>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</si>
  <si>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</si>
  <si>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</si>
  <si>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</si>
  <si>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</si>
  <si>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</si>
  <si>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</si>
  <si>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</si>
  <si>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</si>
  <si>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</si>
  <si>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</si>
  <si>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</si>
  <si>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</si>
  <si>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</si>
  <si>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</si>
  <si>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</si>
  <si>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</si>
  <si>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</si>
  <si>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</si>
  <si>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</si>
  <si>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</si>
  <si>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</si>
  <si>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</si>
  <si>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</si>
  <si>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</si>
  <si>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</si>
  <si>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</si>
  <si>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</si>
  <si>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</si>
  <si>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</si>
  <si>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</si>
  <si>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</si>
  <si>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</si>
  <si>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</si>
  <si>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</si>
  <si>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</si>
  <si>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</si>
  <si>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</si>
  <si>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</si>
  <si>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</si>
  <si>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</si>
  <si>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</si>
  <si>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</si>
  <si>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</si>
  <si>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</si>
  <si>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</si>
  <si>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</si>
  <si>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</si>
  <si>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</si>
  <si>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</si>
  <si>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</si>
  <si>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</si>
  <si>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</si>
  <si>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</si>
  <si>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</si>
  <si>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</si>
  <si>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</si>
  <si>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</si>
  <si>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</si>
  <si>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</si>
  <si>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</si>
  <si>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</si>
  <si>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</si>
  <si>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</si>
  <si>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</si>
  <si>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</si>
  <si>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</si>
  <si>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</si>
  <si>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</si>
  <si>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</si>
  <si>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</si>
  <si>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</si>
  <si>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</si>
  <si>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</si>
  <si>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</si>
  <si>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</si>
  <si>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</si>
  <si>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</si>
  <si>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</si>
  <si>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</si>
  <si>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</si>
  <si>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</si>
  <si>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</si>
  <si>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</si>
  <si>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</si>
  <si>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</si>
  <si>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</si>
  <si>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</si>
  <si>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</si>
  <si>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</si>
  <si>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</si>
  <si>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</si>
  <si>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</si>
  <si>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</si>
  <si>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</si>
  <si>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</si>
  <si>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</si>
  <si>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</si>
  <si>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</si>
  <si>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</si>
  <si>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</si>
  <si>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</si>
  <si>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</si>
  <si>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</si>
  <si>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</si>
  <si>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</si>
  <si>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</si>
  <si>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</si>
  <si>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</si>
  <si>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</si>
  <si>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</si>
  <si>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</si>
  <si>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</si>
  <si>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</si>
  <si>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</si>
  <si>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</si>
  <si>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</si>
  <si>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</si>
  <si>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</si>
  <si>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</si>
  <si>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</si>
  <si>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</si>
  <si>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</si>
  <si>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</si>
  <si>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</si>
  <si>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</si>
  <si>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</si>
  <si>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</si>
  <si>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</si>
  <si>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</si>
  <si>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</si>
  <si>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</si>
  <si>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</si>
  <si>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</si>
  <si>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</si>
  <si>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</si>
  <si>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</si>
  <si>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</si>
  <si>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</si>
  <si>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</si>
  <si>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</si>
  <si>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</si>
  <si>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</si>
  <si>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</si>
  <si>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</si>
  <si>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</si>
  <si>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</si>
  <si>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</si>
  <si>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</si>
  <si>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</si>
  <si>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</si>
  <si>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</si>
  <si>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</si>
  <si>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</si>
  <si>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</si>
  <si>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</si>
  <si>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</si>
  <si>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</si>
  <si>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</si>
  <si>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</si>
  <si>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</si>
  <si>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</si>
  <si>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</si>
  <si>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</si>
  <si>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</si>
  <si>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</si>
  <si>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</si>
  <si>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</si>
  <si>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</si>
  <si>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</si>
  <si>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</si>
  <si>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</si>
  <si>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</si>
  <si>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</si>
  <si>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</si>
  <si>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</si>
  <si>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</si>
  <si>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</si>
  <si>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</si>
  <si>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</si>
  <si>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</si>
  <si>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</si>
  <si>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</si>
  <si>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</si>
  <si>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</si>
  <si>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</si>
  <si>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</si>
  <si>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</si>
  <si>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</si>
  <si>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</si>
  <si>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</si>
  <si>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</si>
  <si>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</si>
  <si>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</si>
  <si>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</si>
  <si>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</si>
  <si>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</si>
  <si>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</si>
  <si>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</si>
  <si>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</si>
  <si>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</si>
  <si>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</si>
  <si>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</si>
  <si>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</si>
  <si>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</si>
  <si>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</si>
  <si>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</si>
  <si>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</si>
  <si>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</si>
  <si>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</si>
  <si>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</si>
  <si>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</si>
  <si>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</si>
  <si>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</si>
  <si>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</si>
  <si>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</si>
  <si>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</si>
  <si>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</si>
  <si>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</si>
  <si>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</si>
  <si>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</si>
  <si>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</si>
  <si>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</si>
  <si>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</si>
  <si>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</si>
  <si>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</si>
  <si>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</si>
  <si>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</si>
  <si>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</si>
  <si>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</si>
  <si>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</si>
  <si>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</si>
  <si>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</si>
  <si>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</si>
  <si>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</si>
  <si>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</si>
  <si>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</si>
  <si>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</si>
  <si>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</si>
  <si>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</si>
  <si>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</si>
  <si>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</si>
  <si>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</si>
  <si>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</si>
  <si>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</si>
  <si>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</si>
  <si>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</si>
  <si>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</si>
  <si>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</si>
  <si>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</si>
  <si>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</si>
  <si>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</si>
  <si>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</si>
  <si>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</si>
  <si>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</si>
  <si>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</si>
  <si>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</si>
  <si>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</si>
  <si>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</si>
  <si>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</si>
  <si>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</si>
  <si>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</si>
  <si>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</si>
  <si>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</si>
  <si>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</si>
  <si>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</si>
  <si>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</si>
  <si>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</si>
  <si>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</si>
  <si>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</si>
  <si>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</si>
  <si>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</si>
  <si>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</si>
  <si>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</si>
  <si>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</si>
  <si>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</si>
  <si>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</si>
  <si>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</si>
  <si>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</si>
  <si>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</si>
  <si>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</si>
  <si>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</si>
  <si>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</si>
  <si>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</si>
  <si>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</si>
  <si>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</si>
  <si>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</si>
  <si>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</si>
  <si>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</si>
  <si>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</si>
  <si>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</si>
  <si>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</si>
  <si>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</si>
  <si>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</si>
  <si>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</si>
  <si>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</si>
  <si>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</si>
  <si>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</si>
  <si>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</si>
  <si>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</si>
  <si>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</si>
  <si>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</si>
  <si>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</si>
  <si>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</si>
  <si>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</si>
  <si>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</si>
  <si>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</si>
  <si>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</si>
  <si>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</si>
  <si>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</si>
  <si>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</si>
  <si>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</si>
  <si>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</si>
  <si>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</si>
  <si>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</si>
  <si>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</si>
  <si>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</si>
  <si>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</si>
  <si>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</si>
  <si>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</si>
  <si>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</si>
  <si>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</si>
  <si>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</si>
  <si>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</si>
  <si>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</si>
  <si>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</si>
  <si>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</si>
  <si>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</si>
  <si>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</si>
  <si>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</si>
  <si>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</si>
  <si>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</si>
  <si>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</si>
  <si>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</si>
  <si>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</si>
  <si>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</si>
  <si>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</si>
  <si>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</si>
  <si>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</si>
  <si>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</si>
  <si>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</si>
  <si>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</si>
  <si>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</si>
  <si>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</si>
  <si>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</si>
  <si>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</si>
  <si>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</si>
  <si>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</si>
  <si>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</si>
  <si>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</si>
  <si>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</si>
  <si>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</si>
  <si>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</si>
  <si>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</si>
  <si>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</si>
  <si>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</si>
  <si>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</si>
  <si>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</si>
  <si>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</si>
  <si>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</si>
  <si>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</si>
  <si>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</si>
  <si>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</si>
  <si>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</si>
  <si>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</si>
  <si>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</si>
  <si>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</si>
  <si>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</si>
  <si>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</si>
  <si>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</si>
  <si>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</si>
  <si>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</si>
  <si>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</si>
  <si>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</si>
  <si>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</si>
  <si>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</si>
  <si>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</si>
  <si>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</si>
  <si>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</si>
  <si>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</si>
  <si>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</si>
  <si>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</si>
  <si>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</si>
  <si>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</si>
  <si>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</si>
  <si>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</si>
  <si>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</si>
  <si>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</si>
  <si>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</si>
  <si>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</si>
  <si>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</si>
  <si>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</si>
  <si>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</si>
  <si>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</si>
  <si>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</si>
  <si>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</si>
  <si>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</si>
  <si>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</si>
  <si>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</si>
  <si>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</si>
  <si>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</si>
  <si>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</si>
  <si>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</si>
  <si>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</si>
  <si>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</si>
  <si>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</si>
  <si>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</si>
  <si>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</si>
  <si>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</si>
  <si>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</si>
  <si>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</si>
  <si>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</si>
  <si>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</si>
  <si>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</si>
  <si>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</si>
  <si>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</si>
  <si>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</si>
  <si>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</si>
  <si>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</si>
  <si>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</si>
  <si>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</si>
  <si>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</si>
  <si>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</si>
  <si>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</si>
  <si>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</si>
  <si>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</si>
  <si>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</si>
  <si>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</si>
  <si>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</si>
  <si>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</si>
  <si>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</si>
  <si>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</si>
  <si>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</si>
  <si>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</si>
  <si>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</si>
  <si>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</si>
  <si>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</si>
  <si>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</si>
  <si>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</si>
  <si>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</si>
  <si>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</si>
  <si>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</si>
  <si>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</si>
  <si>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</si>
  <si>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</si>
  <si>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</si>
  <si>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</si>
  <si>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</si>
  <si>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</si>
  <si>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</si>
  <si>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</si>
  <si>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</si>
  <si>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</si>
  <si>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</si>
  <si>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</si>
  <si>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</si>
  <si>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</si>
  <si>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</si>
  <si>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</si>
  <si>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</si>
  <si>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</si>
  <si>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</si>
  <si>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</si>
  <si>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</si>
  <si>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</si>
  <si>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</si>
  <si>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</si>
  <si>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</si>
  <si>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</si>
  <si>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</si>
  <si>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</si>
  <si>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</si>
  <si>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</si>
  <si>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</si>
  <si>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</si>
  <si>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</si>
  <si>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</si>
  <si>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</si>
  <si>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</si>
  <si>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</si>
  <si>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</si>
  <si>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</si>
  <si>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</si>
  <si>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</si>
  <si>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</si>
  <si>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</si>
  <si>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</si>
  <si>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</si>
  <si>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</si>
  <si>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</si>
  <si>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</si>
  <si>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</si>
  <si>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</si>
  <si>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</si>
  <si>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</si>
  <si>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</si>
  <si>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</si>
  <si>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</si>
  <si>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</si>
  <si>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</si>
  <si>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</si>
  <si>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</si>
  <si>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</si>
  <si>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</si>
  <si>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</si>
  <si>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</si>
  <si>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</si>
  <si>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</si>
  <si>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</si>
  <si>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</si>
  <si>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</si>
  <si>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</si>
  <si>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</si>
  <si>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</si>
  <si>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</si>
  <si>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</si>
  <si>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</si>
  <si>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</si>
  <si>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</si>
  <si>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</si>
  <si>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</si>
  <si>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</si>
  <si>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</si>
  <si>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</si>
  <si>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</si>
  <si>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</si>
  <si>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</si>
  <si>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</si>
  <si>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</si>
  <si>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</si>
  <si>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</si>
  <si>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</si>
  <si>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</si>
  <si>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</si>
  <si>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</si>
  <si>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</si>
  <si>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</si>
  <si>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</si>
  <si>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</si>
  <si>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</si>
  <si>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</si>
  <si>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</si>
  <si>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</si>
  <si>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</si>
  <si>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</si>
  <si>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</si>
  <si>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</si>
  <si>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</si>
  <si>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</si>
  <si>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</si>
  <si>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</si>
  <si>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</si>
  <si>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</si>
  <si>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</si>
  <si>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</si>
  <si>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</si>
  <si>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</si>
  <si>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</si>
  <si>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</si>
  <si>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</si>
  <si>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</si>
  <si>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</si>
  <si>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</si>
  <si>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</si>
  <si>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</si>
  <si>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</si>
  <si>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</si>
  <si>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</si>
  <si>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</si>
  <si>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</si>
  <si>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</si>
  <si>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</si>
  <si>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</si>
  <si>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</si>
  <si>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</si>
  <si>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</si>
  <si>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</si>
  <si>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</si>
  <si>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</si>
  <si>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</si>
  <si>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</si>
  <si>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</si>
  <si>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</si>
  <si>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</si>
  <si>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</si>
  <si>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</si>
  <si>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</si>
  <si>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</si>
  <si>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</si>
  <si>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</si>
  <si>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</si>
  <si>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</si>
  <si>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</si>
  <si>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</si>
  <si>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</si>
  <si>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</si>
  <si>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</si>
  <si>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</si>
  <si>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</si>
  <si>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</si>
  <si>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</si>
  <si>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</si>
  <si>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</si>
  <si>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</si>
  <si>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</si>
  <si>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</si>
  <si>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</si>
  <si>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</si>
  <si>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</si>
  <si>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</si>
  <si>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</si>
  <si>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</si>
  <si>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</si>
  <si>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</si>
  <si>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</si>
  <si>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</si>
  <si>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</si>
  <si>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</si>
  <si>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</si>
  <si>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</si>
  <si>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</si>
  <si>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</si>
  <si>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</si>
  <si>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</si>
  <si>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</si>
  <si>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</si>
  <si>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</si>
  <si>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</si>
  <si>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</si>
  <si>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</si>
  <si>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</si>
  <si>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</si>
  <si>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</si>
  <si>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</si>
  <si>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</si>
  <si>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</si>
  <si>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</si>
  <si>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</si>
  <si>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</si>
  <si>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</si>
  <si>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</si>
  <si>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</si>
  <si>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</si>
  <si>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</si>
  <si>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</si>
  <si>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</si>
  <si>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</si>
  <si>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</si>
  <si>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</si>
  <si>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</si>
  <si>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</si>
  <si>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</si>
  <si>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</si>
  <si>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</si>
  <si>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</si>
  <si>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</si>
  <si>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</si>
  <si>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</si>
  <si>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</si>
  <si>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</si>
  <si>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</si>
  <si>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</si>
  <si>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</si>
  <si>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</si>
  <si>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</si>
  <si>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</si>
  <si>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</si>
  <si>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</si>
  <si>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</si>
  <si>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</si>
  <si>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</si>
  <si>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</si>
  <si>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</si>
  <si>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</si>
  <si>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</si>
  <si>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</si>
  <si>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</si>
  <si>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</si>
  <si>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</si>
  <si>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</si>
  <si>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</si>
  <si>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</si>
  <si>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</si>
  <si>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</si>
  <si>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</si>
  <si>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</si>
  <si>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</si>
  <si>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</si>
  <si>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</si>
  <si>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</si>
  <si>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</si>
  <si>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</si>
  <si>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</si>
  <si>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</si>
  <si>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</si>
  <si>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</si>
  <si>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</si>
  <si>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</si>
  <si>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</si>
  <si>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</si>
  <si>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</si>
  <si>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</si>
  <si>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</si>
  <si>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</si>
  <si>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</si>
  <si>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</si>
  <si>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</si>
  <si>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</si>
  <si>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</si>
  <si>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</si>
  <si>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</si>
  <si>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</si>
  <si>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</si>
  <si>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</si>
  <si>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</si>
  <si>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</si>
  <si>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</si>
  <si>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</si>
  <si>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</si>
  <si>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</si>
  <si>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</si>
  <si>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</si>
  <si>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</si>
  <si>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</si>
  <si>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</si>
  <si>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</si>
  <si>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</si>
  <si>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</si>
  <si>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</si>
  <si>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</si>
  <si>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</si>
  <si>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</si>
  <si>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</si>
  <si>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</si>
  <si>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</si>
  <si>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</si>
  <si>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</si>
  <si>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</si>
  <si>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</si>
  <si>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</si>
  <si>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</si>
  <si>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</si>
  <si>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</si>
  <si>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</si>
  <si>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</si>
  <si>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</si>
  <si>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</si>
  <si>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</si>
  <si>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</si>
  <si>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</si>
  <si>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</si>
  <si>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</si>
  <si>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</si>
  <si>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</si>
  <si>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</si>
  <si>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</si>
  <si>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</si>
  <si>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</si>
  <si>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</si>
  <si>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</si>
  <si>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</si>
  <si>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</si>
  <si>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</si>
  <si>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</si>
  <si>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</si>
  <si>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</si>
  <si>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</si>
  <si>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</si>
  <si>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</si>
  <si>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</si>
  <si>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</si>
  <si>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</si>
  <si>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</si>
  <si>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</si>
  <si>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</si>
  <si>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</si>
  <si>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</si>
  <si>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</si>
  <si>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</si>
  <si>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</si>
  <si>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</si>
  <si>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</si>
  <si>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</si>
  <si>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</si>
  <si>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</si>
  <si>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</si>
  <si>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</si>
  <si>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</si>
  <si>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</si>
  <si>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</si>
  <si>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</si>
  <si>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</si>
  <si>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</si>
  <si>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</si>
  <si>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</si>
  <si>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</si>
  <si>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</si>
  <si>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</si>
  <si>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</si>
  <si>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</si>
  <si>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</si>
  <si>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</si>
  <si>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</si>
  <si>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</si>
  <si>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</si>
  <si>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</si>
  <si>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</si>
  <si>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</si>
  <si>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</si>
  <si>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</si>
  <si>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</si>
  <si>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</si>
  <si>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</si>
  <si>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</si>
  <si>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</si>
  <si>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</si>
  <si>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</si>
  <si>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</si>
  <si>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</si>
  <si>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</si>
  <si>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</si>
  <si>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</si>
  <si>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</si>
  <si>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</si>
  <si>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</si>
  <si>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</si>
  <si>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</si>
  <si>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</si>
  <si>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</si>
  <si>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</si>
  <si>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</si>
  <si>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</si>
  <si>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</si>
  <si>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</si>
  <si>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</si>
  <si>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</si>
  <si>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</si>
  <si>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</si>
  <si>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</si>
  <si>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</si>
  <si>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</si>
  <si>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</si>
  <si>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</si>
  <si>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</si>
  <si>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</si>
  <si>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</si>
  <si>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</si>
  <si>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</si>
  <si>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</si>
  <si>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</si>
  <si>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</si>
  <si>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</si>
  <si>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</si>
  <si>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</si>
  <si>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</si>
  <si>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</si>
  <si>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</si>
  <si>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</si>
  <si>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</si>
  <si>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</si>
  <si>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</si>
  <si>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</si>
  <si>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</si>
  <si>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</si>
  <si>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</si>
  <si>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</si>
  <si>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</si>
  <si>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</si>
  <si>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</si>
  <si>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</si>
  <si>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</si>
  <si>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</si>
  <si>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</si>
  <si>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</si>
  <si>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</si>
  <si>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</si>
  <si>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</si>
  <si>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</si>
  <si>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</si>
  <si>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</si>
  <si>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</si>
  <si>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</si>
  <si>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</si>
  <si>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</si>
  <si>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</si>
  <si>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</si>
  <si>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</si>
  <si>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</si>
  <si>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</si>
  <si>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</si>
  <si>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</si>
  <si>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</si>
  <si>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</si>
  <si>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</si>
  <si>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</si>
  <si>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</si>
  <si>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</si>
  <si>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</si>
  <si>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</si>
  <si>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</si>
  <si>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</si>
  <si>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</si>
  <si>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</si>
  <si>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</si>
  <si>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</si>
  <si>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</si>
  <si>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</si>
  <si>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</si>
  <si>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</si>
  <si>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</si>
  <si>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</si>
  <si>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</si>
  <si>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</si>
  <si>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</si>
  <si>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</si>
  <si>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</si>
  <si>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</si>
  <si>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</si>
  <si>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</si>
  <si>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</si>
  <si>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</si>
  <si>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</si>
  <si>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</si>
  <si>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</si>
  <si>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</si>
  <si>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</si>
  <si>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</si>
  <si>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</si>
  <si>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</si>
  <si>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</si>
  <si>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</si>
  <si>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</si>
  <si>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</si>
  <si>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</si>
  <si>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</si>
  <si>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</si>
  <si>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</si>
  <si>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</si>
  <si>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</si>
  <si>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</si>
  <si>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</si>
  <si>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</si>
  <si>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</si>
  <si>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</si>
  <si>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</si>
  <si>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</si>
  <si>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</si>
  <si>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</si>
  <si>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</si>
  <si>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</si>
  <si>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</si>
  <si>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</si>
  <si>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</si>
  <si>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</si>
  <si>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</si>
  <si>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</si>
  <si>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</si>
  <si>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</si>
  <si>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</si>
  <si>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</si>
  <si>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</si>
  <si>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</si>
  <si>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</si>
  <si>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</si>
  <si>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</si>
  <si>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</si>
  <si>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</si>
  <si>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</si>
  <si>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</si>
  <si>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</si>
  <si>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</si>
  <si>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</si>
  <si>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</si>
  <si>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</si>
  <si>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</si>
  <si>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</si>
  <si>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</si>
  <si>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</si>
  <si>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</si>
  <si>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</si>
  <si>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</si>
  <si>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</si>
  <si>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</si>
  <si>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</si>
  <si>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</si>
  <si>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</si>
  <si>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</si>
  <si>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</si>
  <si>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</si>
  <si>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</si>
  <si>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</si>
  <si>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</si>
  <si>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</si>
  <si>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</si>
  <si>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</si>
  <si>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</si>
  <si>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</si>
  <si>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</si>
  <si>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</si>
  <si>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</si>
  <si>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</si>
  <si>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</si>
  <si>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</si>
  <si>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</si>
  <si>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</si>
  <si>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</si>
  <si>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</si>
  <si>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</si>
  <si>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</si>
  <si>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</si>
  <si>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</si>
  <si>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</si>
  <si>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</si>
  <si>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</si>
  <si>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</si>
  <si>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</si>
  <si>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</si>
  <si>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</si>
  <si>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</si>
  <si>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</si>
  <si>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</si>
  <si>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</si>
  <si>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</si>
  <si>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</si>
  <si>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</si>
  <si>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</si>
  <si>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</si>
  <si>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</si>
  <si>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</si>
  <si>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</si>
  <si>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</si>
  <si>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</si>
  <si>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</si>
  <si>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</si>
  <si>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</si>
  <si>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</si>
  <si>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</si>
  <si>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</si>
  <si>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</si>
  <si>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</si>
  <si>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</si>
  <si>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</si>
  <si>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</si>
  <si>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</si>
  <si>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</si>
  <si>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</si>
  <si>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</si>
  <si>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</si>
  <si>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</si>
  <si>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</si>
  <si>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</si>
  <si>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</si>
  <si>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</si>
  <si>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</si>
  <si>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</si>
  <si>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</si>
  <si>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</si>
  <si>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</si>
  <si>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</si>
  <si>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</si>
  <si>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</si>
  <si>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</si>
  <si>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</si>
  <si>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</si>
  <si>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</si>
  <si>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</si>
  <si>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</si>
  <si>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</si>
  <si>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</si>
  <si>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</si>
  <si>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</si>
  <si>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</si>
  <si>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</si>
  <si>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</si>
  <si>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</si>
  <si>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</si>
  <si>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</si>
  <si>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</si>
  <si>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</si>
  <si>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</si>
  <si>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</si>
  <si>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</si>
  <si>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</si>
  <si>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</si>
  <si>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</si>
  <si>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</si>
  <si>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</si>
  <si>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</si>
  <si>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</si>
  <si>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</si>
  <si>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</si>
  <si>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</si>
  <si>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</si>
  <si>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</si>
  <si>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</si>
  <si>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</si>
  <si>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</si>
  <si>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</si>
  <si>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</si>
  <si>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</si>
  <si>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</si>
  <si>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</si>
  <si>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</si>
  <si>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</si>
  <si>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</si>
  <si>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</si>
  <si>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</si>
  <si>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</si>
  <si>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</si>
  <si>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</si>
  <si>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</si>
  <si>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</si>
  <si>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</si>
  <si>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</si>
  <si>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</si>
  <si>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</si>
  <si>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</si>
  <si>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</si>
  <si>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</si>
  <si>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</si>
  <si>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</si>
  <si>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</si>
  <si>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</si>
  <si>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</si>
  <si>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</si>
  <si>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</si>
  <si>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</si>
  <si>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</si>
  <si>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</si>
  <si>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</si>
  <si>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</si>
  <si>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</si>
  <si>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</si>
  <si>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</si>
  <si>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</si>
  <si>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</si>
  <si>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</si>
  <si>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</si>
  <si>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</si>
  <si>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</si>
  <si>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</si>
  <si>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</si>
  <si>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</si>
  <si>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</si>
  <si>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</si>
  <si>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</si>
  <si>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</si>
  <si>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</si>
  <si>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</si>
  <si>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</si>
  <si>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</si>
  <si>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</si>
  <si>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</si>
  <si>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</si>
  <si>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</si>
  <si>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</si>
  <si>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</si>
  <si>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</si>
  <si>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</si>
  <si>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</si>
  <si>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</si>
  <si>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</si>
  <si>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</si>
  <si>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</si>
  <si>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</si>
  <si>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</si>
  <si>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</si>
  <si>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</si>
  <si>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</si>
  <si>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</si>
  <si>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</si>
  <si>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</si>
  <si>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</si>
  <si>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</si>
  <si>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</si>
  <si>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</si>
  <si>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</si>
  <si>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</si>
  <si>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</si>
  <si>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</si>
  <si>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</si>
  <si>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</si>
  <si>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</si>
  <si>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</si>
  <si>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</si>
  <si>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</si>
  <si>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</si>
  <si>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</si>
  <si>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</si>
  <si>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</si>
  <si>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</si>
  <si>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</si>
  <si>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</si>
  <si>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</si>
  <si>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</si>
  <si>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</si>
  <si>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</si>
  <si>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</si>
  <si>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</si>
  <si>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</si>
  <si>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</si>
  <si>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</si>
  <si>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</si>
  <si>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</si>
  <si>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</si>
  <si>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</si>
  <si>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</si>
  <si>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</si>
  <si>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</si>
  <si>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</si>
  <si>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</si>
  <si>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</si>
  <si>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</si>
  <si>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</si>
  <si>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</si>
  <si>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</si>
  <si>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</si>
  <si>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</si>
  <si>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</si>
  <si>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</si>
  <si>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</si>
  <si>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</si>
  <si>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</si>
  <si>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</si>
  <si>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</si>
  <si>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</si>
  <si>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</si>
  <si>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</si>
  <si>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</si>
  <si>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</si>
  <si>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</si>
  <si>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</si>
  <si>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</si>
  <si>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</si>
  <si>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</si>
  <si>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</si>
  <si>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</si>
  <si>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</si>
  <si>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</si>
  <si>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</si>
  <si>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</si>
  <si>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</si>
  <si>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</si>
  <si>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</si>
  <si>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</si>
  <si>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</si>
  <si>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</si>
  <si>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</si>
  <si>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</si>
  <si>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</si>
  <si>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</si>
  <si>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</si>
  <si>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</si>
  <si>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</si>
  <si>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</si>
  <si>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</si>
  <si>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</si>
  <si>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</si>
  <si>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</si>
  <si>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</si>
  <si>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</si>
  <si>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</si>
  <si>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</si>
  <si>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</si>
  <si>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</si>
  <si>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</si>
  <si>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</si>
  <si>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</si>
  <si>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</si>
  <si>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</si>
  <si>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</si>
  <si>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</si>
  <si>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</si>
  <si>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</si>
  <si>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</si>
  <si>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</si>
  <si>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</si>
  <si>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</si>
  <si>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</si>
  <si>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</si>
  <si>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</si>
  <si>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</si>
  <si>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</si>
  <si>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</si>
  <si>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</si>
  <si>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</si>
  <si>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</si>
  <si>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</si>
  <si>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</si>
  <si>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</si>
  <si>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</si>
  <si>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</si>
  <si>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</si>
  <si>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</si>
  <si>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</si>
  <si>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</si>
  <si>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</si>
  <si>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</si>
  <si>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</si>
  <si>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</si>
  <si>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</si>
  <si>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</si>
  <si>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</si>
  <si>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</si>
  <si>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</si>
  <si>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</si>
  <si>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</si>
  <si>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</si>
  <si>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</si>
  <si>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</si>
  <si>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</si>
  <si>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</si>
  <si>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</si>
  <si>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</si>
  <si>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</si>
  <si>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</si>
  <si>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</si>
  <si>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</si>
  <si>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</si>
  <si>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</si>
  <si>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</si>
  <si>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</si>
  <si>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</si>
  <si>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</si>
  <si>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</si>
  <si>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</si>
  <si>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</si>
  <si>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</si>
  <si>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</si>
  <si>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</si>
  <si>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</si>
  <si>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</si>
  <si>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</si>
  <si>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</si>
  <si>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</si>
  <si>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</si>
  <si>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</si>
  <si>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</si>
  <si>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</si>
  <si>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</si>
  <si>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</si>
  <si>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</si>
  <si>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</si>
  <si>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</si>
  <si>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</si>
  <si>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</si>
  <si>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</si>
  <si>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</si>
  <si>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</si>
  <si>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</si>
  <si>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</si>
  <si>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</si>
  <si>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</si>
  <si>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</si>
  <si>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</si>
  <si>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</si>
  <si>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</si>
  <si>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</si>
  <si>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</si>
  <si>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</si>
  <si>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</si>
  <si>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</si>
  <si>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</si>
  <si>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</si>
  <si>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</si>
  <si>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</si>
  <si>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</si>
  <si>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</si>
  <si>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</si>
  <si>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</si>
  <si>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</si>
  <si>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</si>
  <si>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</si>
  <si>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</si>
  <si>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</si>
  <si>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</si>
  <si>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</si>
  <si>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</si>
  <si>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</si>
  <si>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</si>
  <si>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</si>
  <si>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</si>
  <si>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</si>
  <si>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</si>
  <si>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</si>
  <si>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</si>
  <si>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</si>
  <si>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</si>
  <si>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</si>
  <si>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</si>
  <si>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</si>
  <si>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</si>
  <si>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</si>
  <si>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</si>
  <si>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</si>
  <si>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</si>
  <si>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</si>
  <si>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</si>
  <si>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</si>
  <si>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</si>
  <si>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</si>
  <si>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</si>
  <si>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</si>
  <si>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</si>
  <si>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</si>
  <si>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</si>
  <si>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</si>
  <si>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</si>
  <si>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</si>
  <si>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</si>
  <si>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</si>
  <si>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</si>
  <si>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</si>
  <si>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</si>
  <si>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</si>
  <si>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</si>
  <si>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</si>
  <si>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</si>
  <si>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</si>
  <si>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</si>
  <si>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</si>
  <si>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</si>
  <si>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</si>
  <si>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</si>
  <si>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</si>
  <si>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</si>
  <si>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</si>
  <si>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</si>
  <si>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</si>
  <si>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</si>
  <si>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</si>
  <si>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</si>
  <si>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</si>
  <si>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</si>
  <si>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</si>
  <si>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</si>
  <si>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</si>
  <si>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</si>
  <si>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</si>
  <si>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</si>
  <si>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</si>
  <si>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</si>
  <si>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</si>
  <si>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</si>
  <si>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</si>
  <si>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</si>
  <si>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</si>
  <si>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</si>
  <si>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</si>
  <si>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</si>
  <si>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</si>
  <si>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</si>
  <si>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</si>
  <si>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</si>
  <si>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</si>
  <si>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</si>
  <si>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</si>
  <si>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</si>
  <si>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</si>
  <si>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</si>
  <si>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</si>
  <si>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</si>
  <si>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</si>
  <si>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</si>
  <si>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</si>
  <si>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</si>
  <si>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</si>
  <si>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</si>
  <si>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</si>
  <si>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</si>
  <si>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</si>
  <si>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</si>
  <si>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</si>
  <si>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</si>
  <si>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</si>
  <si>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</si>
  <si>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</si>
  <si>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</si>
  <si>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</si>
  <si>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</si>
  <si>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</si>
  <si>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</si>
  <si>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</si>
  <si>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</si>
  <si>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</si>
  <si>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</si>
  <si>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</si>
  <si>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</si>
  <si>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</si>
  <si>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</si>
  <si>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</si>
  <si>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</si>
  <si>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</si>
  <si>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</si>
  <si>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</si>
  <si>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</si>
  <si>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</si>
  <si>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</si>
  <si>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</si>
  <si>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</si>
  <si>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</si>
  <si>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</si>
  <si>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</si>
  <si>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</si>
  <si>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</si>
  <si>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</si>
  <si>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</si>
  <si>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</si>
  <si>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</si>
  <si>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</si>
  <si>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</si>
  <si>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</si>
  <si>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</si>
  <si>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</si>
  <si>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</si>
  <si>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</si>
  <si>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</si>
  <si>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</si>
  <si>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</si>
  <si>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</si>
  <si>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</si>
  <si>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</si>
  <si>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</si>
  <si>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</si>
  <si>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</si>
  <si>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</si>
  <si>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</si>
  <si>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</si>
  <si>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</si>
  <si>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</si>
  <si>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</si>
  <si>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</si>
  <si>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</si>
  <si>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</si>
  <si>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</si>
  <si>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</si>
  <si>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</si>
  <si>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</si>
  <si>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</si>
  <si>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</si>
  <si>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</si>
  <si>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</si>
  <si>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</si>
  <si>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</si>
  <si>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</si>
  <si>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</si>
  <si>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</si>
  <si>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</si>
  <si>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</si>
  <si>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</si>
  <si>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</si>
  <si>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</si>
  <si>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</si>
  <si>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</si>
  <si>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</si>
  <si>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</si>
  <si>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</si>
  <si>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</si>
  <si>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</si>
  <si>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</si>
  <si>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</si>
  <si>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</si>
  <si>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</si>
  <si>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</si>
  <si>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</si>
  <si>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</si>
  <si>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</si>
  <si>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</si>
  <si>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</si>
  <si>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</si>
  <si>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</si>
  <si>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</si>
  <si>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</si>
  <si>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</si>
  <si>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</si>
  <si>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</si>
  <si>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</si>
  <si>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</si>
  <si>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</si>
  <si>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</si>
  <si>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</si>
  <si>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</si>
  <si>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</si>
  <si>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</si>
  <si>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</si>
  <si>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</si>
  <si>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</si>
  <si>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</si>
  <si>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</si>
  <si>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</si>
  <si>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</si>
  <si>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</si>
  <si>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</si>
  <si>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</si>
  <si>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</si>
  <si>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</si>
  <si>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</si>
  <si>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</si>
  <si>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</si>
  <si>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</si>
  <si>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</si>
  <si>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</si>
  <si>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</si>
  <si>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</si>
  <si>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</si>
  <si>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</si>
  <si>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</si>
  <si>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</si>
  <si>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</si>
  <si>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</si>
  <si>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</si>
  <si>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</si>
  <si>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</si>
  <si>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</si>
  <si>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</si>
  <si>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</si>
  <si>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</si>
  <si>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</si>
  <si>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</si>
  <si>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</si>
  <si>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</si>
  <si>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</si>
  <si>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</si>
  <si>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</si>
  <si>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</si>
  <si>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</si>
  <si>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</si>
  <si>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</si>
  <si>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</si>
  <si>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</si>
  <si>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</si>
  <si>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</si>
  <si>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</si>
  <si>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</si>
  <si>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</si>
  <si>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</si>
  <si>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</si>
  <si>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</si>
  <si>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</si>
  <si>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</si>
  <si>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</si>
  <si>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</si>
  <si>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</si>
  <si>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</si>
  <si>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</si>
  <si>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</si>
  <si>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</si>
  <si>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</si>
  <si>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</si>
  <si>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</si>
  <si>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</si>
  <si>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</si>
  <si>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</si>
  <si>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</si>
  <si>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</si>
  <si>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</si>
  <si>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</si>
  <si>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</si>
  <si>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</si>
  <si>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</si>
  <si>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</si>
  <si>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</si>
  <si>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</si>
  <si>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</si>
  <si>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</si>
  <si>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</si>
  <si>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</si>
  <si>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</si>
  <si>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</si>
  <si>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</si>
  <si>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</si>
  <si>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</si>
  <si>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</si>
  <si>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</si>
  <si>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</si>
  <si>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</si>
  <si>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</si>
  <si>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</si>
  <si>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</si>
  <si>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</si>
  <si>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</si>
  <si>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</si>
  <si>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</si>
  <si>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</si>
  <si>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</si>
  <si>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</si>
  <si>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</si>
  <si>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</si>
  <si>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</si>
  <si>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</si>
  <si>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</si>
  <si>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</si>
  <si>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</si>
  <si>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</si>
  <si>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</si>
  <si>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</si>
  <si>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</si>
  <si>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</si>
  <si>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</si>
  <si>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</si>
  <si>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</si>
  <si>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</si>
  <si>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</si>
  <si>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</si>
  <si>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</si>
  <si>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</si>
  <si>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</si>
  <si>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</si>
  <si>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</si>
  <si>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</si>
  <si>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</si>
  <si>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</si>
  <si>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</si>
  <si>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</si>
  <si>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</si>
  <si>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</si>
  <si>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</si>
  <si>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</si>
  <si>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</si>
  <si>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</si>
  <si>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</si>
  <si>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</si>
  <si>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</si>
  <si>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</si>
  <si>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</si>
  <si>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</si>
  <si>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</si>
  <si>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</si>
  <si>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</si>
  <si>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</si>
  <si>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</si>
  <si>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</si>
  <si>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</si>
  <si>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</si>
  <si>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</si>
  <si>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</si>
  <si>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</si>
  <si>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</si>
  <si>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</si>
  <si>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</si>
  <si>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</si>
  <si>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</si>
  <si>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</si>
  <si>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</si>
  <si>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</si>
  <si>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</si>
  <si>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</si>
  <si>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</si>
  <si>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</si>
  <si>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</si>
  <si>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</si>
  <si>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</si>
  <si>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</si>
  <si>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</si>
  <si>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</si>
  <si>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</si>
  <si>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</si>
  <si>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</si>
  <si>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</si>
  <si>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</si>
  <si>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</si>
  <si>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</si>
  <si>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</si>
  <si>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</si>
  <si>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</si>
  <si>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</si>
  <si>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</si>
  <si>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</si>
  <si>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</si>
  <si>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</si>
  <si>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</si>
  <si>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</si>
  <si>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</si>
  <si>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</si>
  <si>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</si>
  <si>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</si>
  <si>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</si>
  <si>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</si>
  <si>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</si>
  <si>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</si>
  <si>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</si>
  <si>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</si>
  <si>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</si>
  <si>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</si>
  <si>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</si>
  <si>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</si>
  <si>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</si>
  <si>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</si>
  <si>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</si>
  <si>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</si>
  <si>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</si>
  <si>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</si>
  <si>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</si>
  <si>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</si>
  <si>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</si>
  <si>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</si>
  <si>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</si>
  <si>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</si>
  <si>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</si>
  <si>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</si>
  <si>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</si>
  <si>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</si>
  <si>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</si>
  <si>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</si>
  <si>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</si>
  <si>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</si>
  <si>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</si>
  <si>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</si>
  <si>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</si>
  <si>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</si>
  <si>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</si>
  <si>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</si>
  <si>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</si>
  <si>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</si>
  <si>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</si>
  <si>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</si>
  <si>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</si>
  <si>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</si>
  <si>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</si>
  <si>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</si>
  <si>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</si>
  <si>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</si>
  <si>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</si>
  <si>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</si>
  <si>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</si>
  <si>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</si>
  <si>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</si>
  <si>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</si>
  <si>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</si>
  <si>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</si>
  <si>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</si>
  <si>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</si>
  <si>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</si>
  <si>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</si>
  <si>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</si>
  <si>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</si>
  <si>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</si>
  <si>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</si>
  <si>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</si>
  <si>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</si>
  <si>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</si>
  <si>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</si>
  <si>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</si>
  <si>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</si>
  <si>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</si>
  <si>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</si>
  <si>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</si>
  <si>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</si>
  <si>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</si>
  <si>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</si>
  <si>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</si>
  <si>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</si>
  <si>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</si>
  <si>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</si>
  <si>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</si>
  <si>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</si>
  <si>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</si>
  <si>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</si>
  <si>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</si>
  <si>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</si>
  <si>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</si>
  <si>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</si>
  <si>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</si>
  <si>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</si>
  <si>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</si>
  <si>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</si>
  <si>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</si>
  <si>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</si>
  <si>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</si>
  <si>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</si>
  <si>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</si>
  <si>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</si>
  <si>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</si>
  <si>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</si>
  <si>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</si>
  <si>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</si>
  <si>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</si>
  <si>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</si>
  <si>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</si>
  <si>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</si>
  <si>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</si>
  <si>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</si>
  <si>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</si>
  <si>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</si>
  <si>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</si>
  <si>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</si>
  <si>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</si>
  <si>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</si>
  <si>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</si>
  <si>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</si>
  <si>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</si>
  <si>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</si>
  <si>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</si>
  <si>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</si>
  <si>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</si>
  <si>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</si>
  <si>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</si>
  <si>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</si>
  <si>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</si>
  <si>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</si>
  <si>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</si>
  <si>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</si>
  <si>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</si>
  <si>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</si>
  <si>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</si>
  <si>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</si>
  <si>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</si>
  <si>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</si>
  <si>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</si>
  <si>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</si>
  <si>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</si>
  <si>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</si>
  <si>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</si>
  <si>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</si>
  <si>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</si>
  <si>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</si>
  <si>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</si>
  <si>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</si>
  <si>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</si>
  <si>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</si>
  <si>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</si>
  <si>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</si>
  <si>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</si>
  <si>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</si>
  <si>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</si>
  <si>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</si>
  <si>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</si>
  <si>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</si>
  <si>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</si>
  <si>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</si>
  <si>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</si>
  <si>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</si>
  <si>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</si>
  <si>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</si>
  <si>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</si>
  <si>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</si>
  <si>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</si>
  <si>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</si>
  <si>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</si>
  <si>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</si>
  <si>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</si>
  <si>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</si>
  <si>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</si>
  <si>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</si>
  <si>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</si>
  <si>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</si>
  <si>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</si>
  <si>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</si>
  <si>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</si>
  <si>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</si>
  <si>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</si>
  <si>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</si>
  <si>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</si>
  <si>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</si>
  <si>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</si>
  <si>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</si>
  <si>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</si>
  <si>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</si>
  <si>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</si>
  <si>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</si>
  <si>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</si>
  <si>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</si>
  <si>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</si>
  <si>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</si>
  <si>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</si>
  <si>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</si>
  <si>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</si>
  <si>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</si>
  <si>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</si>
  <si>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</si>
  <si>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</si>
  <si>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</si>
  <si>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</si>
  <si>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</si>
  <si>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</si>
  <si>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</si>
  <si>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</si>
  <si>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</si>
  <si>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</si>
  <si>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</si>
  <si>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</si>
  <si>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</si>
  <si>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</si>
  <si>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</si>
  <si>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</si>
  <si>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</si>
  <si>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</si>
  <si>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</si>
  <si>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</si>
  <si>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</si>
  <si>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</si>
  <si>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</si>
  <si>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</si>
  <si>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</si>
  <si>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</si>
  <si>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</si>
  <si>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</si>
  <si>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</si>
  <si>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</si>
  <si>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</si>
  <si>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</si>
  <si>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</si>
  <si>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</si>
  <si>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</si>
  <si>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</si>
  <si>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</si>
  <si>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</si>
  <si>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</si>
  <si>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</si>
  <si>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</si>
  <si>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</si>
  <si>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</si>
  <si>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</si>
  <si>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</si>
  <si>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</si>
  <si>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</si>
  <si>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</si>
  <si>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</si>
  <si>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</si>
  <si>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</si>
  <si>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</si>
  <si>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</si>
  <si>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</si>
  <si>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</si>
  <si>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</si>
  <si>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</si>
  <si>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</si>
  <si>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</si>
  <si>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</si>
  <si>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</si>
  <si>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</si>
  <si>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</si>
  <si>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</si>
  <si>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</si>
  <si>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</si>
  <si>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</si>
  <si>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</si>
  <si>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</si>
  <si>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</si>
  <si>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</si>
  <si>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</si>
  <si>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</si>
  <si>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</si>
  <si>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</si>
  <si>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</si>
  <si>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</si>
  <si>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</si>
  <si>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</si>
  <si>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</si>
  <si>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</si>
  <si>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</si>
  <si>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</si>
  <si>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</si>
  <si>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</si>
  <si>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</si>
  <si>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</si>
  <si>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</si>
  <si>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</si>
  <si>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</si>
  <si>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</si>
  <si>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</si>
  <si>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</si>
  <si>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</si>
  <si>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</si>
  <si>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</si>
  <si>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</si>
  <si>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</si>
  <si>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</si>
  <si>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</si>
  <si>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</si>
  <si>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</si>
  <si>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</si>
  <si>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</si>
  <si>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</si>
  <si>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</si>
  <si>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</si>
  <si>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</si>
  <si>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</si>
  <si>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</si>
  <si>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</si>
  <si>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</si>
  <si>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</si>
  <si>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</si>
  <si>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</si>
  <si>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</si>
  <si>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</si>
  <si>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</si>
  <si>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</si>
  <si>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</si>
  <si>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</si>
  <si>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</si>
  <si>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</si>
  <si>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</si>
  <si>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</si>
  <si>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</si>
  <si>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</si>
  <si>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</si>
  <si>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</si>
  <si>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</si>
  <si>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</si>
  <si>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</si>
  <si>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</si>
  <si>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</si>
  <si>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</si>
  <si>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</si>
  <si>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</si>
  <si>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</si>
  <si>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</si>
  <si>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</si>
  <si>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</si>
  <si>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</si>
  <si>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</si>
  <si>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</si>
  <si>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</si>
  <si>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</si>
  <si>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</si>
  <si>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</si>
  <si>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</si>
  <si>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</si>
  <si>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</si>
  <si>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</si>
  <si>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</si>
  <si>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</si>
  <si>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</si>
  <si>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</si>
  <si>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</si>
  <si>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</si>
  <si>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</si>
  <si>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</si>
  <si>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</si>
  <si>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</si>
  <si>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</si>
  <si>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</si>
  <si>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</si>
  <si>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</si>
  <si>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</si>
  <si>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</si>
  <si>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</si>
  <si>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</si>
  <si>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</si>
  <si>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</si>
  <si>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</si>
  <si>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</si>
  <si>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</si>
  <si>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</si>
  <si>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</si>
  <si>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</si>
  <si>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</si>
  <si>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</si>
  <si>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</si>
  <si>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</si>
  <si>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</si>
  <si>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</si>
  <si>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</si>
  <si>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</si>
  <si>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</si>
  <si>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</si>
  <si>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</si>
  <si>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</si>
  <si>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</si>
  <si>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</si>
  <si>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</si>
  <si>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</si>
  <si>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</si>
  <si>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</si>
  <si>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</si>
  <si>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</si>
  <si>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</si>
  <si>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</si>
  <si>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</si>
  <si>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</si>
  <si>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</si>
  <si>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</si>
  <si>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</si>
  <si>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</si>
  <si>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</si>
  <si>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</si>
  <si>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</si>
  <si>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</si>
  <si>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</si>
  <si>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</si>
  <si>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</si>
  <si>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</si>
  <si>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</si>
  <si>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</si>
  <si>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</si>
  <si>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</si>
  <si>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</si>
  <si>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</si>
  <si>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</si>
  <si>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</si>
  <si>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</si>
  <si>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</si>
  <si>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</si>
  <si>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</si>
  <si>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</si>
  <si>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</si>
  <si>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</si>
  <si>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</si>
  <si>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</si>
  <si>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</si>
  <si>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</si>
  <si>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</si>
  <si>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</si>
  <si>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</si>
  <si>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</si>
  <si>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</si>
  <si>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</si>
  <si>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</si>
  <si>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</si>
  <si>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</si>
  <si>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</si>
  <si>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</si>
  <si>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</si>
  <si>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</si>
  <si>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</si>
  <si>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</si>
  <si>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</si>
  <si>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</si>
  <si>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</si>
  <si>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</si>
  <si>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</si>
  <si>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</si>
  <si>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</si>
  <si>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</si>
  <si>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</si>
  <si>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</si>
  <si>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</si>
  <si>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</si>
  <si>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</si>
  <si>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</si>
  <si>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</si>
  <si>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</si>
  <si>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</si>
  <si>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</si>
  <si>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</si>
  <si>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</si>
  <si>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</si>
  <si>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</si>
  <si>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</si>
  <si>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</si>
  <si>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</si>
  <si>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</si>
  <si>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</si>
  <si>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</si>
  <si>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</si>
  <si>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</si>
  <si>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</si>
  <si>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</si>
  <si>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</si>
  <si>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</si>
  <si>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</si>
  <si>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</si>
  <si>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</si>
  <si>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</si>
  <si>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</si>
  <si>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</si>
  <si>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</si>
  <si>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</si>
  <si>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</si>
  <si>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</si>
  <si>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</si>
  <si>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</si>
  <si>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</si>
  <si>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</si>
  <si>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</si>
  <si>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</si>
  <si>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</si>
  <si>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</si>
  <si>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</si>
  <si>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</si>
  <si>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</si>
  <si>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</si>
  <si>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</si>
  <si>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</si>
  <si>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</si>
  <si>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</si>
  <si>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</si>
  <si>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</si>
  <si>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</si>
  <si>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</si>
  <si>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</si>
  <si>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</si>
  <si>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</si>
  <si>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</si>
  <si>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</si>
  <si>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</si>
  <si>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</si>
  <si>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</si>
  <si>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</si>
  <si>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</si>
  <si>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</si>
  <si>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</si>
  <si>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</si>
  <si>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</si>
  <si>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</si>
  <si>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</si>
  <si>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</si>
  <si>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</si>
  <si>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</si>
  <si>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</si>
  <si>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</si>
  <si>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</si>
  <si>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</si>
  <si>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</si>
  <si>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</si>
  <si>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</si>
  <si>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</si>
  <si>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</si>
  <si>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</si>
  <si>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</si>
  <si>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</si>
  <si>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</si>
  <si>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</si>
  <si>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</si>
  <si>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</si>
  <si>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</si>
  <si>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</si>
  <si>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</si>
  <si>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</si>
  <si>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</si>
  <si>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</si>
  <si>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</si>
  <si>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</si>
  <si>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</si>
  <si>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</si>
  <si>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</si>
  <si>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</si>
  <si>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</si>
  <si>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</si>
  <si>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</si>
  <si>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</si>
  <si>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</si>
  <si>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</si>
  <si>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</si>
  <si>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</si>
  <si>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</si>
  <si>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</si>
  <si>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</si>
  <si>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</si>
  <si>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</si>
  <si>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</si>
  <si>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</si>
  <si>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</si>
  <si>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</si>
  <si>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</si>
  <si>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</si>
  <si>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</si>
  <si>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</si>
  <si>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</si>
  <si>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</si>
  <si>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</si>
  <si>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</si>
  <si>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</si>
  <si>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</si>
  <si>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</si>
  <si>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</si>
  <si>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</si>
  <si>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</si>
  <si>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</si>
  <si>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</si>
  <si>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</si>
  <si>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</si>
  <si>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</si>
  <si>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</si>
  <si>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</si>
  <si>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</si>
  <si>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</si>
  <si>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</si>
  <si>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</si>
  <si>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</si>
  <si>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</si>
  <si>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</si>
  <si>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</si>
  <si>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</si>
  <si>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</si>
  <si>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</si>
  <si>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</si>
  <si>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</si>
  <si>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</si>
  <si>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</si>
  <si>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</si>
  <si>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</si>
  <si>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</si>
  <si>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</si>
  <si>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</si>
  <si>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</si>
  <si>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</si>
  <si>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</si>
  <si>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</si>
  <si>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</si>
  <si>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</si>
  <si>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</si>
  <si>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</si>
  <si>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</si>
  <si>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</si>
  <si>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</si>
  <si>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</si>
  <si>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</si>
  <si>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</si>
  <si>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</si>
  <si>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</si>
  <si>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</si>
  <si>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</si>
  <si>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</si>
  <si>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</si>
  <si>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</si>
  <si>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</si>
  <si>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</si>
  <si>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</si>
  <si>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</si>
  <si>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</si>
  <si>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</si>
  <si>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</si>
  <si>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</si>
  <si>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</si>
  <si>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</si>
  <si>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</si>
  <si>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</si>
  <si>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</si>
  <si>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</si>
  <si>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</si>
  <si>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</si>
  <si>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</si>
  <si>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</si>
  <si>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</si>
  <si>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</si>
  <si>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</si>
  <si>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</si>
  <si>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</si>
  <si>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</si>
  <si>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</si>
  <si>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</si>
  <si>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</si>
  <si>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</si>
  <si>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</si>
  <si>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</si>
  <si>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</si>
  <si>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</si>
  <si>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</si>
  <si>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</si>
  <si>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</si>
  <si>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</si>
  <si>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</si>
  <si>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</si>
  <si>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</si>
  <si>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</si>
  <si>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</si>
  <si>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</si>
  <si>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</si>
  <si>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</si>
  <si>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</si>
  <si>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</si>
  <si>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</si>
  <si>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</si>
  <si>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</si>
  <si>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</si>
  <si>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</si>
  <si>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</si>
  <si>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</si>
  <si>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</si>
  <si>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</si>
  <si>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</si>
  <si>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</si>
  <si>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</si>
  <si>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</si>
  <si>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</si>
  <si>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</si>
  <si>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</si>
  <si>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</si>
  <si>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</si>
  <si>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</si>
  <si>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</si>
  <si>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</si>
  <si>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</si>
  <si>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</si>
  <si>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</si>
  <si>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</si>
  <si>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</si>
  <si>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</si>
  <si>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</si>
  <si>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</si>
  <si>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</si>
  <si>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</si>
  <si>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</si>
  <si>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</si>
  <si>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</si>
  <si>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</si>
  <si>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</si>
  <si>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</si>
  <si>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</si>
  <si>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</si>
  <si>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</si>
  <si>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</si>
  <si>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</si>
  <si>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</si>
  <si>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</si>
  <si>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</si>
  <si>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</si>
  <si>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</si>
  <si>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</si>
  <si>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</si>
  <si>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</si>
  <si>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</si>
  <si>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</si>
  <si>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</si>
  <si>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</si>
  <si>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</si>
  <si>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</si>
  <si>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</si>
  <si>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</si>
  <si>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</si>
  <si>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</si>
  <si>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</si>
  <si>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</si>
  <si>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</si>
  <si>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</si>
  <si>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</si>
  <si>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</si>
  <si>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</si>
  <si>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</si>
  <si>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</si>
  <si>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</si>
  <si>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</si>
  <si>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</si>
  <si>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</si>
  <si>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</si>
  <si>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</si>
  <si>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</si>
  <si>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</si>
  <si>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</si>
  <si>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</si>
  <si>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</si>
  <si>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</si>
  <si>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</si>
  <si>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</si>
  <si>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</si>
  <si>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</si>
  <si>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</si>
  <si>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</si>
  <si>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</si>
  <si>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</si>
  <si>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</si>
  <si>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</si>
  <si>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</si>
  <si>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</si>
  <si>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</si>
  <si>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</si>
  <si>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</si>
  <si>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</si>
  <si>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</si>
  <si>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</si>
  <si>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</si>
  <si>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</si>
  <si>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</si>
  <si>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</si>
  <si>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</si>
  <si>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</si>
  <si>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</si>
  <si>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</si>
  <si>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</si>
  <si>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</si>
  <si>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</si>
  <si>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</si>
  <si>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</si>
  <si>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</si>
  <si>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</si>
  <si>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</si>
  <si>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</si>
  <si>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</si>
  <si>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</si>
  <si>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</si>
  <si>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</si>
  <si>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</si>
  <si>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</si>
  <si>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</si>
  <si>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</si>
  <si>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</si>
  <si>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</si>
  <si>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</si>
  <si>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</si>
  <si>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</si>
  <si>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</si>
  <si>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</si>
  <si>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</si>
  <si>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</si>
  <si>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</si>
  <si>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</si>
  <si>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</si>
  <si>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</si>
  <si>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</si>
  <si>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</si>
  <si>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</si>
  <si>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</si>
  <si>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</si>
  <si>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</si>
  <si>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</si>
  <si>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</si>
  <si>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</si>
  <si>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</si>
  <si>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</si>
  <si>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</si>
  <si>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</si>
  <si>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</si>
  <si>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</si>
  <si>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</si>
  <si>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</si>
  <si>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</si>
  <si>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</si>
  <si>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</si>
  <si>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</si>
  <si>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</si>
  <si>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</si>
  <si>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</si>
  <si>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</si>
  <si>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</si>
  <si>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</si>
  <si>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</si>
  <si>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</si>
  <si>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</si>
  <si>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</si>
  <si>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</si>
  <si>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</si>
  <si>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</si>
  <si>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</si>
  <si>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</si>
  <si>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</si>
  <si>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</si>
  <si>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</si>
  <si>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</si>
  <si>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</si>
  <si>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</si>
  <si>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</si>
  <si>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</si>
  <si>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</si>
  <si>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</si>
  <si>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</si>
  <si>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</si>
  <si>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</si>
  <si>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</si>
  <si>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</si>
  <si>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</si>
  <si>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</si>
  <si>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</si>
  <si>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</si>
  <si>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</si>
  <si>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</si>
  <si>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</si>
  <si>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</si>
  <si>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</si>
  <si>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</si>
  <si>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</si>
  <si>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</si>
  <si>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</si>
  <si>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</si>
  <si>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</si>
  <si>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</si>
  <si>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</si>
  <si>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</si>
  <si>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</si>
  <si>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</si>
  <si>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</si>
  <si>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</si>
  <si>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</si>
  <si>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</si>
  <si>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</si>
  <si>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</si>
  <si>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</si>
  <si>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</si>
  <si>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</si>
  <si>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</si>
  <si>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</si>
  <si>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</si>
  <si>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</si>
  <si>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</si>
  <si>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</si>
  <si>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</si>
  <si>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</si>
  <si>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</si>
  <si>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</si>
  <si>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</si>
  <si>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</si>
  <si>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</si>
  <si>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</si>
  <si>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</si>
  <si>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</si>
  <si>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</si>
  <si>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</si>
  <si>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</si>
  <si>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</si>
  <si>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</si>
  <si>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</si>
  <si>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</si>
  <si>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</si>
  <si>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</si>
  <si>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</si>
  <si>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</si>
  <si>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</si>
  <si>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</si>
  <si>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</si>
  <si>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</si>
  <si>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</si>
  <si>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</si>
  <si>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</si>
  <si>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</si>
  <si>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</si>
  <si>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</si>
  <si>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</si>
  <si>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</si>
  <si>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</si>
  <si>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</si>
  <si>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</si>
  <si>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</si>
  <si>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</si>
  <si>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</si>
  <si>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</si>
  <si>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</si>
  <si>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</si>
  <si>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</si>
  <si>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</si>
  <si>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</si>
  <si>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</si>
  <si>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</si>
  <si>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</si>
  <si>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</si>
  <si>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</si>
  <si>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</si>
  <si>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</si>
  <si>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</si>
  <si>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</si>
  <si>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</si>
  <si>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</si>
  <si>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</si>
  <si>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</si>
  <si>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</si>
  <si>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</si>
  <si>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</si>
  <si>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</si>
  <si>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</si>
  <si>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</si>
  <si>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</si>
  <si>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</si>
  <si>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</si>
  <si>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</si>
  <si>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</si>
  <si>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</si>
  <si>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</si>
  <si>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</si>
  <si>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</si>
  <si>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</si>
  <si>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</si>
  <si>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</si>
  <si>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</si>
  <si>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</si>
  <si>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</si>
  <si>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</si>
  <si>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</si>
  <si>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</si>
  <si>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</si>
  <si>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</si>
  <si>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</si>
  <si>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</si>
  <si>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</si>
  <si>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</si>
  <si>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</si>
  <si>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</si>
  <si>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</si>
  <si>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</si>
  <si>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</si>
  <si>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</si>
  <si>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</si>
  <si>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</si>
  <si>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</si>
  <si>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</si>
  <si>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</si>
  <si>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</si>
  <si>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</si>
  <si>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</si>
  <si>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</si>
  <si>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</si>
  <si>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</si>
  <si>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</si>
  <si>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</si>
  <si>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</si>
  <si>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</si>
  <si>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</si>
  <si>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</si>
  <si>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</si>
  <si>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</si>
  <si>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</si>
  <si>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</si>
  <si>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</si>
  <si>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</si>
  <si>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</si>
  <si>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</si>
  <si>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</si>
  <si>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</si>
  <si>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</si>
  <si>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</si>
  <si>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</si>
  <si>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</si>
  <si>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</si>
  <si>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</si>
  <si>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</si>
  <si>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</si>
  <si>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</si>
  <si>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</si>
  <si>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</si>
  <si>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</si>
  <si>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</si>
  <si>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</si>
  <si>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</si>
  <si>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</si>
  <si>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</si>
  <si>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</si>
  <si>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</si>
  <si>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</si>
  <si>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</si>
  <si>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</si>
  <si>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</si>
  <si>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</si>
  <si>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</si>
  <si>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</si>
  <si>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</si>
  <si>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</si>
  <si>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</si>
  <si>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</si>
  <si>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</si>
  <si>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</si>
  <si>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</si>
  <si>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</si>
  <si>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</si>
  <si>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</si>
  <si>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</si>
  <si>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</si>
  <si>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</si>
  <si>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</si>
  <si>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</si>
  <si>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</si>
  <si>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</si>
  <si>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</si>
  <si>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</si>
  <si>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</si>
  <si>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</si>
  <si>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</si>
  <si>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</si>
  <si>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</si>
  <si>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</si>
  <si>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</si>
  <si>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</si>
  <si>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</si>
  <si>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</si>
  <si>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</si>
  <si>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</si>
  <si>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</si>
  <si>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</si>
  <si>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</si>
  <si>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</si>
  <si>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</si>
  <si>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</si>
  <si>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</si>
  <si>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</si>
  <si>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</si>
  <si>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</si>
  <si>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</si>
  <si>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</si>
  <si>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</si>
  <si>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</si>
  <si>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</si>
  <si>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</si>
  <si>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</si>
  <si>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</si>
  <si>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</si>
  <si>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</si>
  <si>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</si>
  <si>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</si>
  <si>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</si>
  <si>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</si>
  <si>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</si>
  <si>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</si>
  <si>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</si>
  <si>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</si>
  <si>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</si>
  <si>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</si>
  <si>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</si>
  <si>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</si>
  <si>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</si>
  <si>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</si>
  <si>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</si>
  <si>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</si>
  <si>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</si>
  <si>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</si>
  <si>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</si>
  <si>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</si>
  <si>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</si>
  <si>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</si>
  <si>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</si>
  <si>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</si>
  <si>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</si>
  <si>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</si>
  <si>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</si>
  <si>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</si>
  <si>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</si>
  <si>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</si>
  <si>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</si>
  <si>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</si>
  <si>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</si>
  <si>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</si>
  <si>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</si>
  <si>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</si>
  <si>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</si>
  <si>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</si>
  <si>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</si>
  <si>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</si>
  <si>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</si>
  <si>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</si>
  <si>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</si>
  <si>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</si>
  <si>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</si>
  <si>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</si>
  <si>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</si>
  <si>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</si>
  <si>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</si>
  <si>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</si>
  <si>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</si>
  <si>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</si>
  <si>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</si>
  <si>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</si>
  <si>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</si>
  <si>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</si>
  <si>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</si>
  <si>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</si>
  <si>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</si>
  <si>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</si>
  <si>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</si>
  <si>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</si>
  <si>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</si>
  <si>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</si>
  <si>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</si>
  <si>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</si>
  <si>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</si>
  <si>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</si>
  <si>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</si>
  <si>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</si>
  <si>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</si>
  <si>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</si>
  <si>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</si>
  <si>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</si>
  <si>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</si>
  <si>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</si>
  <si>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</si>
  <si>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</si>
  <si>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</si>
  <si>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</si>
  <si>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</si>
  <si>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</si>
  <si>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</si>
  <si>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</si>
  <si>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</si>
  <si>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</si>
  <si>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</si>
  <si>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</si>
  <si>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</si>
  <si>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</si>
  <si>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</si>
  <si>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</si>
  <si>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</si>
  <si>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</si>
  <si>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</si>
  <si>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</si>
  <si>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</si>
  <si>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</si>
  <si>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</si>
  <si>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</si>
  <si>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</si>
  <si>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</si>
  <si>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</si>
  <si>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</si>
  <si>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</si>
  <si>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</si>
  <si>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</si>
  <si>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</si>
  <si>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</si>
  <si>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</si>
  <si>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</si>
  <si>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</si>
  <si>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</si>
  <si>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</si>
  <si>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</si>
  <si>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</si>
  <si>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</si>
  <si>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</si>
  <si>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</si>
  <si>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</si>
  <si>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</si>
  <si>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</si>
  <si>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</si>
  <si>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</si>
  <si>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</si>
  <si>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</si>
  <si>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</si>
  <si>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</si>
  <si>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</si>
  <si>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</si>
  <si>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</si>
  <si>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</si>
  <si>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</si>
  <si>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</si>
  <si>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</si>
  <si>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</si>
  <si>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</si>
  <si>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</si>
  <si>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</si>
  <si>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</si>
  <si>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</si>
  <si>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</si>
  <si>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</si>
  <si>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</si>
  <si>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</si>
  <si>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</si>
  <si>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</si>
  <si>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</si>
  <si>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</si>
  <si>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</si>
  <si>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</si>
  <si>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</si>
  <si>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</si>
  <si>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</si>
  <si>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</si>
  <si>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</si>
  <si>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</si>
  <si>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</si>
  <si>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</si>
  <si>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</si>
  <si>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</si>
  <si>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</si>
  <si>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</si>
  <si>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</si>
  <si>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</si>
  <si>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</si>
  <si>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</si>
  <si>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</si>
  <si>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</si>
  <si>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</si>
  <si>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</si>
  <si>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</si>
  <si>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</si>
  <si>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</si>
  <si>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</si>
  <si>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</si>
  <si>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</si>
  <si>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</si>
  <si>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</si>
  <si>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</si>
  <si>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</si>
  <si>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</si>
  <si>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</si>
  <si>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</si>
  <si>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</si>
  <si>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</si>
  <si>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</si>
  <si>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</si>
  <si>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</si>
  <si>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</si>
  <si>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</si>
  <si>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</si>
  <si>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</si>
  <si>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</si>
  <si>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</si>
  <si>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</si>
  <si>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</si>
  <si>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</si>
  <si>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</si>
  <si>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</si>
  <si>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</si>
  <si>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</si>
  <si>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</si>
  <si>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</si>
  <si>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</si>
  <si>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</si>
  <si>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</si>
  <si>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</si>
  <si>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</si>
  <si>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</si>
  <si>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</si>
  <si>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</si>
  <si>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</si>
  <si>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</si>
  <si>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</si>
  <si>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</si>
  <si>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</si>
  <si>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</si>
  <si>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</si>
  <si>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</si>
  <si>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</si>
  <si>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</si>
  <si>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</si>
  <si>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</si>
  <si>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</si>
  <si>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</si>
  <si>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</si>
  <si>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</si>
  <si>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</si>
  <si>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</si>
  <si>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</si>
  <si>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</si>
  <si>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</si>
  <si>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</si>
  <si>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</si>
  <si>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</si>
  <si>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</si>
  <si>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</si>
  <si>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</si>
  <si>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</si>
  <si>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</si>
  <si>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</si>
  <si>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</si>
  <si>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</si>
  <si>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</si>
  <si>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</si>
  <si>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</si>
  <si>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</si>
  <si>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</si>
  <si>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</si>
  <si>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</si>
  <si>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</si>
  <si>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</si>
  <si>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</si>
  <si>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</si>
  <si>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</si>
  <si>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</si>
  <si>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</si>
  <si>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</si>
  <si>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</si>
  <si>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</si>
  <si>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</si>
  <si>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</si>
  <si>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</si>
  <si>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</si>
  <si>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</si>
  <si>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</si>
  <si>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</si>
  <si>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</si>
  <si>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</si>
  <si>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</si>
  <si>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</si>
  <si>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</si>
  <si>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</si>
  <si>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</si>
  <si>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</si>
  <si>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</si>
  <si>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</si>
  <si>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</si>
  <si>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</si>
  <si>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</si>
  <si>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</si>
  <si>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</si>
  <si>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</si>
  <si>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</si>
  <si>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</si>
  <si>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</si>
  <si>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</si>
  <si>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</si>
  <si>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</si>
  <si>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</si>
  <si>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</si>
  <si>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</si>
  <si>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</si>
  <si>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</si>
  <si>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</si>
  <si>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</si>
  <si>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</si>
  <si>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</si>
  <si>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</si>
  <si>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</si>
  <si>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</si>
  <si>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</si>
  <si>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</si>
  <si>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</si>
  <si>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</si>
  <si>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</si>
  <si>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</si>
  <si>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</si>
  <si>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</si>
  <si>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</si>
  <si>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</si>
  <si>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</si>
  <si>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</si>
  <si>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</si>
  <si>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</si>
  <si>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</si>
  <si>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</si>
  <si>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</si>
  <si>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</si>
  <si>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</si>
  <si>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</si>
  <si>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</si>
  <si>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</si>
  <si>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</si>
  <si>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</si>
  <si>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</si>
  <si>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</si>
  <si>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</si>
  <si>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</si>
  <si>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</si>
  <si>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</si>
  <si>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</si>
  <si>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</si>
  <si>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</si>
  <si>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</si>
  <si>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</si>
  <si>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</si>
  <si>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</si>
  <si>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</si>
  <si>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</si>
  <si>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</si>
  <si>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</si>
  <si>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</si>
  <si>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</si>
  <si>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</si>
  <si>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</si>
  <si>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</si>
  <si>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</si>
  <si>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</si>
  <si>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</si>
  <si>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</si>
  <si>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</si>
  <si>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</si>
  <si>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</si>
  <si>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</si>
  <si>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</si>
  <si>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</si>
  <si>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</si>
  <si>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</si>
  <si>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</si>
  <si>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</si>
  <si>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</si>
  <si>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</si>
  <si>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</si>
  <si>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</si>
  <si>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</si>
  <si>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</si>
  <si>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</si>
  <si>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</si>
  <si>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</si>
  <si>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</si>
  <si>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</si>
  <si>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</si>
  <si>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</si>
  <si>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</si>
  <si>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</si>
  <si>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</si>
  <si>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</si>
  <si>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</si>
  <si>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</si>
  <si>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</si>
  <si>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</si>
  <si>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</si>
  <si>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</si>
  <si>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</si>
  <si>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</si>
  <si>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</si>
  <si>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</si>
  <si>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</si>
  <si>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</si>
  <si>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</si>
  <si>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</si>
  <si>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</si>
  <si>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</si>
  <si>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</si>
  <si>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</si>
  <si>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</si>
  <si>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</si>
  <si>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</si>
  <si>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</si>
  <si>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</si>
  <si>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</si>
  <si>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</si>
  <si>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</si>
  <si>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</si>
  <si>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</si>
  <si>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</si>
  <si>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</si>
  <si>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</si>
  <si>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</si>
  <si>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</si>
  <si>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</si>
  <si>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</si>
  <si>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</si>
  <si>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</si>
  <si>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</si>
  <si>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</si>
  <si>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</si>
  <si>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</si>
  <si>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</si>
  <si>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</si>
  <si>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</si>
  <si>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</si>
  <si>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</si>
  <si>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</si>
  <si>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</si>
  <si>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</si>
  <si>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</si>
  <si>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</si>
  <si>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</si>
  <si>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</si>
  <si>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</si>
  <si>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</si>
  <si>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</si>
  <si>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</si>
  <si>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</si>
  <si>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</si>
  <si>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</si>
  <si>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</si>
  <si>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</si>
  <si>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</si>
  <si>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</si>
  <si>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</si>
  <si>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</si>
  <si>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</si>
  <si>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</si>
  <si>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</si>
  <si>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</si>
  <si>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</si>
  <si>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</si>
  <si>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</si>
  <si>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</si>
  <si>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</si>
  <si>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</si>
  <si>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</si>
  <si>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</si>
  <si>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</si>
  <si>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</si>
  <si>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</si>
  <si>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</si>
  <si>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</si>
  <si>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</si>
  <si>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</si>
  <si>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</si>
  <si>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</si>
  <si>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</si>
  <si>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</si>
  <si>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</si>
  <si>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</si>
  <si>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</si>
  <si>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</si>
  <si>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</si>
  <si>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</si>
  <si>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</si>
  <si>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</si>
  <si>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</si>
  <si>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</si>
  <si>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</si>
  <si>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</si>
  <si>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</si>
  <si>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</si>
  <si>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</si>
  <si>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</si>
  <si>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</si>
  <si>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</si>
  <si>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</si>
  <si>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</si>
  <si>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</si>
  <si>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</si>
  <si>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</si>
  <si>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</si>
  <si>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</si>
  <si>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</si>
  <si>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</si>
  <si>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</si>
  <si>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</si>
  <si>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</si>
  <si>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</si>
  <si>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</si>
  <si>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</si>
  <si>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</si>
  <si>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</si>
  <si>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</si>
  <si>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</si>
  <si>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</si>
  <si>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</si>
  <si>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</si>
  <si>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</si>
  <si>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</si>
  <si>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</si>
  <si>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</si>
  <si>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</si>
  <si>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</si>
  <si>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</si>
  <si>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</si>
  <si>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</si>
  <si>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</si>
  <si>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</si>
  <si>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</si>
  <si>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</si>
  <si>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</si>
  <si>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</si>
  <si>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</si>
  <si>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</si>
  <si>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</si>
  <si>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</si>
  <si>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</si>
  <si>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</si>
  <si>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</si>
  <si>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</si>
  <si>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</si>
  <si>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</si>
  <si>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</si>
  <si>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</si>
  <si>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</si>
  <si>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</si>
  <si>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</si>
  <si>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</si>
  <si>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</si>
  <si>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</si>
  <si>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</si>
  <si>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</si>
  <si>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</si>
  <si>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</si>
  <si>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</si>
  <si>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</si>
  <si>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</si>
  <si>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</si>
  <si>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</si>
  <si>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</si>
  <si>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</si>
  <si>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</si>
  <si>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</si>
  <si>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</si>
  <si>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</si>
  <si>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</si>
  <si>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</si>
  <si>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</si>
  <si>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</si>
  <si>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</si>
  <si>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</si>
  <si>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</si>
  <si>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</si>
  <si>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</si>
  <si>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</si>
  <si>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</si>
  <si>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</si>
  <si>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</si>
  <si>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</si>
  <si>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</si>
  <si>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</si>
  <si>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</si>
  <si>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</si>
  <si>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</si>
  <si>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</si>
  <si>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</si>
  <si>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</si>
  <si>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</si>
  <si>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</si>
  <si>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</si>
  <si>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</si>
  <si>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</si>
  <si>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</si>
  <si>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</si>
  <si>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</si>
  <si>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</si>
  <si>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</si>
  <si>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</si>
  <si>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</si>
  <si>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</si>
  <si>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</si>
  <si>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</si>
  <si>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</si>
  <si>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</si>
  <si>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</si>
  <si>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</si>
  <si>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</si>
  <si>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</si>
  <si>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</si>
  <si>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</si>
  <si>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</si>
  <si>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</si>
  <si>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</si>
  <si>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</si>
  <si>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</si>
  <si>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</si>
  <si>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</si>
  <si>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</si>
  <si>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</si>
  <si>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</si>
  <si>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</si>
  <si>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</si>
  <si>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</si>
  <si>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</si>
  <si>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</si>
  <si>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</si>
  <si>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</si>
  <si>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</si>
  <si>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</si>
  <si>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</si>
  <si>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</si>
  <si>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</si>
  <si>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</si>
  <si>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</si>
  <si>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</si>
  <si>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</si>
  <si>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</si>
  <si>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</si>
  <si>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</si>
  <si>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</si>
  <si>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</si>
  <si>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</si>
  <si>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</si>
  <si>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</si>
  <si>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</si>
  <si>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</si>
  <si>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</si>
  <si>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</si>
  <si>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</si>
  <si>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</si>
  <si>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</si>
  <si>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</si>
  <si>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</si>
  <si>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</si>
  <si>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</si>
  <si>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</si>
  <si>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</si>
  <si>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</si>
  <si>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</si>
  <si>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</si>
  <si>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</si>
  <si>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</si>
  <si>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</si>
  <si>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</si>
  <si>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</si>
  <si>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</si>
  <si>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</si>
  <si>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</si>
  <si>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</si>
  <si>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</si>
  <si>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</si>
  <si>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</si>
  <si>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</si>
  <si>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</si>
  <si>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</si>
  <si>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</si>
  <si>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</si>
  <si>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</si>
  <si>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</si>
  <si>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</si>
  <si>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</si>
  <si>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</si>
  <si>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</si>
  <si>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</si>
  <si>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</si>
  <si>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</si>
  <si>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</si>
  <si>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</si>
  <si>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</si>
  <si>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</si>
  <si>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</si>
  <si>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</si>
  <si>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</si>
  <si>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</si>
  <si>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</si>
  <si>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</si>
  <si>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</si>
  <si>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</si>
  <si>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</si>
  <si>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</si>
  <si>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</si>
  <si>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</si>
  <si>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</si>
  <si>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</si>
  <si>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</si>
  <si>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</si>
  <si>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</si>
  <si>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</si>
  <si>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</si>
  <si>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</si>
  <si>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</si>
  <si>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</si>
  <si>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</si>
  <si>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</si>
  <si>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</si>
  <si>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</si>
  <si>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</si>
  <si>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</si>
  <si>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</si>
  <si>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</si>
  <si>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</si>
  <si>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</si>
  <si>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</si>
  <si>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</si>
  <si>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</si>
  <si>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</si>
  <si>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</si>
  <si>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</si>
  <si>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</si>
  <si>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</si>
  <si>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</si>
  <si>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</si>
  <si>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</si>
  <si>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</si>
  <si>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</si>
  <si>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</si>
  <si>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</si>
  <si>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</si>
  <si>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</si>
  <si>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</si>
  <si>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</si>
  <si>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</si>
  <si>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</si>
  <si>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</si>
  <si>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</si>
  <si>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</si>
  <si>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</si>
  <si>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</si>
  <si>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</si>
  <si>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</si>
  <si>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</si>
  <si>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</si>
  <si>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</si>
  <si>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</si>
  <si>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</si>
  <si>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</si>
  <si>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</si>
  <si>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</si>
  <si>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</si>
  <si>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</si>
  <si>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</si>
  <si>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</si>
  <si>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</si>
  <si>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</si>
  <si>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</si>
  <si>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</si>
  <si>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</si>
  <si>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</si>
  <si>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</si>
  <si>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</si>
  <si>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</si>
  <si>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</si>
  <si>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</si>
  <si>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</si>
  <si>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</si>
  <si>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</si>
  <si>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</si>
  <si>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</si>
  <si>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</si>
  <si>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</si>
  <si>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</si>
  <si>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</si>
  <si>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</si>
  <si>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</si>
  <si>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</si>
  <si>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</si>
  <si>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</si>
  <si>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</si>
  <si>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</si>
  <si>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</si>
  <si>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</si>
  <si>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</si>
  <si>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</si>
  <si>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</si>
  <si>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</si>
  <si>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</si>
  <si>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</si>
  <si>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</si>
  <si>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</si>
  <si>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</si>
  <si>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</si>
  <si>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</si>
  <si>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</si>
  <si>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</si>
  <si>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</si>
  <si>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</si>
  <si>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</si>
  <si>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</si>
  <si>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</si>
  <si>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</si>
  <si>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</si>
  <si>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</si>
  <si>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</si>
  <si>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</si>
  <si>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</si>
  <si>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</si>
  <si>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</si>
  <si>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</si>
  <si>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</si>
  <si>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</si>
  <si>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</si>
  <si>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</si>
  <si>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</si>
  <si>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</si>
  <si>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</si>
  <si>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</si>
  <si>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</si>
  <si>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</si>
  <si>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</si>
  <si>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</si>
  <si>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</si>
  <si>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</si>
  <si>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</si>
  <si>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</si>
  <si>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</si>
  <si>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</si>
  <si>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</si>
  <si>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</si>
  <si>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</si>
  <si>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</si>
  <si>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</si>
  <si>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</si>
  <si>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</si>
  <si>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</si>
  <si>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</si>
  <si>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</si>
  <si>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</si>
  <si>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</si>
  <si>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</si>
  <si>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</si>
  <si>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</si>
  <si>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</si>
  <si>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</si>
  <si>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</si>
  <si>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</si>
  <si>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</si>
  <si>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</si>
  <si>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</si>
  <si>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</si>
  <si>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</si>
  <si>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</si>
  <si>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</si>
  <si>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</si>
  <si>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</si>
  <si>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</si>
  <si>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</si>
  <si>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</si>
  <si>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</si>
  <si>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</si>
  <si>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</si>
  <si>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</si>
  <si>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</si>
  <si>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</si>
  <si>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</si>
  <si>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</si>
  <si>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</si>
  <si>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</si>
  <si>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</si>
  <si>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</si>
  <si>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</si>
  <si>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</si>
  <si>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</si>
  <si>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</si>
  <si>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</si>
  <si>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</si>
  <si>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</si>
  <si>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</si>
  <si>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</si>
  <si>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</si>
  <si>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</si>
  <si>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</si>
  <si>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</si>
  <si>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</si>
  <si>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</si>
  <si>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</si>
  <si>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</si>
  <si>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</si>
  <si>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</si>
  <si>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</si>
  <si>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</si>
  <si>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</si>
  <si>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</si>
  <si>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</si>
  <si>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</si>
  <si>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</si>
  <si>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</si>
  <si>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</si>
  <si>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</si>
  <si>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</si>
  <si>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</si>
  <si>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</si>
  <si>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</si>
  <si>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</si>
  <si>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</si>
  <si>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</si>
  <si>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</si>
  <si>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</si>
  <si>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</si>
  <si>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</si>
  <si>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</si>
  <si>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</si>
  <si>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</si>
  <si>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</si>
  <si>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</si>
  <si>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</si>
  <si>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</si>
  <si>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</si>
  <si>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</si>
  <si>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</si>
  <si>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</si>
  <si>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</si>
  <si>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</si>
  <si>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</si>
  <si>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</si>
  <si>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</si>
  <si>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</si>
  <si>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</si>
  <si>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</si>
  <si>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</si>
  <si>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</si>
  <si>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</si>
  <si>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</si>
  <si>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</si>
  <si>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</si>
  <si>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</si>
  <si>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</si>
  <si>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</si>
  <si>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</si>
  <si>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</si>
  <si>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</si>
  <si>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</si>
  <si>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</si>
  <si>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</si>
  <si>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</si>
  <si>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</si>
  <si>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</si>
  <si>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</si>
  <si>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</si>
  <si>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</si>
  <si>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</si>
  <si>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</si>
  <si>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</si>
  <si>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</si>
  <si>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</si>
  <si>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</si>
  <si>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</si>
  <si>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</si>
  <si>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</si>
  <si>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</si>
  <si>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</si>
  <si>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</si>
  <si>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</si>
  <si>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</si>
  <si>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</si>
  <si>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</si>
  <si>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</si>
  <si>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</si>
  <si>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</si>
  <si>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</si>
  <si>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</si>
  <si>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</si>
  <si>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</si>
  <si>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</si>
  <si>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</si>
  <si>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</si>
  <si>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</si>
  <si>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</si>
  <si>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</si>
  <si>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</si>
  <si>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</si>
  <si>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</si>
  <si>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</si>
  <si>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</si>
  <si>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</si>
  <si>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</si>
  <si>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</si>
  <si>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</si>
  <si>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</si>
  <si>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</si>
  <si>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</si>
  <si>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</si>
  <si>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</si>
  <si>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</si>
  <si>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</si>
  <si>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</si>
  <si>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</si>
  <si>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</si>
  <si>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</si>
  <si>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</si>
  <si>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</si>
  <si>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</si>
  <si>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</si>
  <si>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</si>
  <si>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</si>
  <si>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</si>
  <si>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</si>
  <si>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</si>
  <si>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</si>
  <si>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</si>
  <si>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</si>
  <si>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</si>
  <si>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</si>
  <si>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</si>
  <si>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</si>
  <si>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</si>
  <si>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</si>
  <si>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</si>
  <si>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</si>
  <si>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</si>
  <si>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</si>
  <si>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</si>
  <si>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</si>
  <si>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</si>
  <si>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</si>
  <si>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</si>
  <si>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</si>
  <si>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</si>
  <si>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</si>
  <si>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</si>
  <si>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</si>
  <si>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</si>
  <si>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</si>
  <si>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</si>
  <si>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</si>
  <si>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</si>
  <si>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</si>
  <si>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</si>
  <si>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</si>
  <si>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</si>
  <si>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</si>
  <si>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</si>
  <si>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</si>
  <si>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</si>
  <si>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</si>
  <si>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</si>
  <si>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</si>
  <si>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</si>
  <si>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</si>
  <si>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</si>
  <si>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</si>
  <si>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</si>
  <si>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</si>
  <si>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</si>
  <si>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</si>
  <si>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</si>
  <si>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</si>
  <si>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</si>
  <si>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</si>
  <si>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</si>
  <si>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</si>
  <si>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</si>
  <si>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</si>
  <si>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</si>
  <si>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</si>
  <si>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</si>
  <si>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</si>
  <si>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</si>
  <si>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</si>
  <si>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</si>
  <si>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</si>
  <si>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</si>
  <si>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</si>
  <si>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</si>
  <si>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</si>
  <si>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</si>
  <si>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</si>
  <si>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</si>
  <si>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</si>
  <si>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</si>
  <si>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</si>
  <si>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</si>
  <si>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</si>
  <si>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</si>
  <si>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</si>
  <si>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</si>
  <si>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</si>
  <si>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</si>
  <si>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</si>
  <si>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</si>
  <si>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</si>
  <si>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</si>
  <si>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</si>
  <si>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</si>
  <si>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</si>
  <si>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</si>
  <si>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</si>
  <si>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</si>
  <si>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</si>
  <si>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</si>
  <si>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</si>
  <si>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</si>
  <si>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</si>
  <si>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</si>
  <si>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</si>
  <si>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</si>
  <si>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</si>
  <si>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</si>
  <si>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</si>
  <si>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</si>
  <si>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</si>
  <si>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</si>
  <si>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</si>
  <si>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</si>
  <si>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</si>
  <si>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</si>
  <si>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</si>
  <si>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</si>
  <si>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</si>
  <si>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</si>
  <si>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</si>
  <si>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</si>
  <si>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</si>
  <si>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</si>
  <si>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</si>
  <si>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</si>
  <si>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</si>
  <si>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</si>
  <si>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</si>
  <si>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</si>
  <si>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</si>
  <si>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</si>
  <si>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</si>
  <si>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</si>
  <si>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</si>
  <si>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</si>
  <si>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</si>
  <si>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</si>
  <si>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</si>
  <si>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</si>
  <si>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</si>
  <si>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</si>
  <si>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</si>
  <si>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</si>
  <si>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</si>
  <si>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</si>
  <si>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</si>
  <si>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</si>
  <si>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</si>
  <si>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</si>
  <si>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</si>
  <si>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</si>
  <si>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</si>
  <si>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</si>
  <si>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</si>
  <si>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</si>
  <si>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</si>
  <si>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</si>
  <si>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</si>
  <si>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</si>
  <si>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</si>
  <si>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</si>
  <si>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</si>
  <si>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</si>
  <si>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</si>
  <si>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</si>
  <si>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</si>
  <si>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</si>
  <si>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</si>
  <si>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</si>
  <si>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</si>
  <si>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</si>
  <si>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</si>
  <si>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</si>
  <si>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</si>
  <si>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</si>
  <si>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</si>
  <si>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</si>
  <si>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</si>
  <si>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</si>
  <si>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</si>
  <si>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</si>
  <si>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</si>
  <si>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</si>
  <si>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</si>
  <si>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</si>
  <si>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</si>
  <si>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</si>
  <si>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</si>
  <si>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</si>
  <si>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</si>
  <si>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</si>
  <si>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</si>
  <si>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</si>
  <si>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</si>
  <si>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</si>
  <si>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</si>
  <si>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</si>
  <si>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</si>
  <si>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</si>
  <si>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</si>
  <si>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</si>
  <si>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</si>
  <si>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</si>
  <si>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</si>
  <si>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</si>
  <si>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</si>
  <si>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</si>
  <si>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</si>
  <si>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</si>
  <si>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</si>
  <si>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</si>
  <si>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</si>
  <si>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</si>
  <si>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</si>
  <si>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</si>
  <si>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</si>
  <si>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</si>
  <si>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</si>
  <si>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</si>
  <si>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</si>
  <si>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</si>
  <si>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</si>
  <si>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</si>
  <si>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</si>
  <si>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</si>
  <si>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</si>
  <si>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</si>
  <si>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</si>
  <si>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</si>
  <si>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</si>
  <si>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</si>
  <si>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</si>
  <si>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</si>
  <si>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</si>
  <si>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</si>
  <si>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</si>
  <si>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</si>
  <si>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</si>
  <si>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</si>
  <si>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</si>
  <si>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</si>
  <si>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</si>
  <si>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</si>
  <si>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</si>
  <si>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</si>
  <si>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</si>
  <si>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</si>
  <si>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</si>
  <si>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</si>
  <si>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</si>
  <si>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</si>
  <si>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</si>
  <si>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</si>
  <si>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</si>
  <si>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</si>
  <si>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</si>
  <si>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</si>
  <si>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</si>
  <si>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</si>
  <si>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</si>
  <si>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</si>
  <si>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</si>
  <si>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</si>
  <si>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</si>
  <si>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</si>
  <si>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</si>
  <si>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</si>
  <si>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</si>
  <si>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</si>
  <si>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</si>
  <si>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</si>
  <si>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</si>
  <si>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</si>
  <si>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</si>
  <si>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</si>
  <si>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</si>
  <si>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</si>
  <si>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</si>
  <si>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</si>
  <si>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</si>
  <si>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</si>
  <si>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</si>
  <si>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</si>
  <si>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</si>
  <si>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</si>
  <si>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</si>
  <si>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</si>
  <si>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</si>
  <si>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</si>
  <si>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</si>
  <si>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</si>
  <si>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</si>
  <si>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</si>
  <si>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</si>
  <si>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</si>
  <si>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</si>
  <si>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</si>
  <si>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</si>
  <si>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</si>
  <si>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</si>
  <si>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</si>
  <si>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</si>
  <si>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</si>
  <si>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</si>
  <si>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</si>
  <si>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</si>
  <si>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</si>
  <si>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</si>
  <si>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</si>
  <si>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</si>
  <si>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</si>
  <si>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</si>
  <si>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</si>
  <si>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</si>
  <si>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</si>
  <si>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</si>
  <si>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</si>
  <si>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</si>
  <si>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</si>
  <si>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</si>
  <si>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</si>
  <si>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</si>
  <si>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</si>
  <si>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</si>
  <si>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</si>
  <si>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</si>
  <si>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</si>
  <si>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</si>
  <si>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</si>
  <si>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</si>
  <si>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</si>
  <si>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</si>
  <si>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</si>
  <si>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</si>
  <si>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</si>
  <si>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</si>
  <si>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</si>
  <si>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</si>
  <si>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</si>
  <si>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</si>
  <si>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</si>
  <si>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</si>
  <si>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</si>
  <si>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</si>
  <si>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</si>
  <si>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</si>
  <si>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</si>
  <si>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</si>
  <si>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</si>
  <si>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</si>
  <si>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</si>
  <si>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</si>
  <si>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</si>
  <si>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</si>
  <si>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</si>
  <si>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</si>
  <si>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</si>
  <si>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</si>
  <si>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</si>
  <si>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</si>
  <si>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</si>
  <si>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</si>
  <si>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</si>
  <si>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</si>
  <si>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</si>
  <si>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</si>
  <si>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</si>
  <si>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</si>
  <si>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</si>
  <si>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</si>
  <si>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</si>
  <si>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</si>
  <si>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</si>
  <si>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</si>
  <si>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</si>
  <si>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</si>
  <si>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</si>
  <si>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</si>
  <si>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</si>
  <si>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</si>
  <si>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</si>
  <si>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</si>
  <si>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</si>
  <si>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</si>
  <si>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</si>
  <si>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</si>
  <si>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</si>
  <si>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</si>
  <si>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</si>
  <si>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</si>
  <si>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</si>
  <si>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</si>
  <si>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</si>
  <si>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</si>
  <si>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</si>
  <si>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</si>
  <si>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</si>
  <si>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</si>
  <si>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</si>
  <si>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</si>
  <si>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</si>
  <si>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</si>
  <si>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</si>
  <si>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</si>
  <si>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</si>
  <si>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</si>
  <si>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</si>
  <si>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</si>
  <si>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</si>
  <si>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</si>
  <si>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</si>
  <si>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</si>
  <si>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</si>
  <si>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</si>
  <si>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</si>
  <si>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</si>
  <si>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</si>
  <si>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</si>
  <si>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</si>
  <si>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</si>
  <si>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</si>
  <si>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</si>
  <si>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</si>
  <si>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</si>
  <si>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</si>
  <si>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</si>
  <si>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</si>
  <si>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</si>
  <si>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</si>
  <si>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</si>
  <si>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</si>
  <si>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</si>
  <si>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</si>
  <si>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</si>
  <si>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</si>
  <si>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</si>
  <si>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</si>
  <si>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</si>
  <si>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</si>
  <si>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</si>
  <si>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</si>
  <si>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</si>
  <si>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</si>
  <si>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</si>
  <si>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</si>
  <si>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</si>
  <si>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</si>
  <si>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</si>
  <si>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</si>
  <si>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</si>
  <si>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</si>
  <si>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</si>
  <si>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</si>
  <si>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</si>
  <si>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</si>
  <si>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</si>
  <si>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</si>
  <si>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</si>
  <si>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</si>
  <si>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</si>
  <si>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</si>
  <si>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</si>
  <si>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</si>
  <si>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</si>
  <si>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</si>
  <si>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</si>
  <si>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</si>
  <si>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</si>
  <si>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</si>
  <si>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</si>
  <si>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</si>
  <si>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</si>
  <si>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</si>
  <si>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</si>
  <si>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</si>
  <si>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</si>
  <si>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</si>
  <si>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</si>
  <si>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</si>
  <si>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</si>
  <si>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</si>
  <si>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</si>
  <si>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</si>
  <si>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</si>
  <si>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</si>
  <si>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</si>
  <si>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</si>
  <si>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</si>
  <si>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</si>
  <si>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</si>
  <si>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</si>
  <si>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</si>
  <si>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</si>
  <si>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</si>
  <si>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</si>
  <si>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</si>
  <si>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</si>
  <si>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</si>
  <si>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</si>
  <si>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</si>
  <si>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</si>
  <si>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</si>
  <si>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</si>
  <si>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</si>
  <si>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</si>
  <si>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</si>
  <si>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</si>
  <si>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</si>
  <si>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</si>
  <si>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</si>
  <si>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</si>
  <si>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</si>
  <si>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</si>
  <si>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</si>
  <si>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</si>
  <si>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</si>
  <si>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</si>
  <si>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</si>
  <si>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</si>
  <si>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</si>
  <si>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</si>
  <si>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</si>
  <si>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</si>
  <si>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</si>
  <si>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</si>
  <si>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</si>
  <si>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</si>
  <si>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</si>
  <si>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</si>
  <si>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</si>
  <si>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</si>
  <si>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</si>
  <si>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</si>
  <si>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</si>
  <si>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</si>
  <si>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</si>
  <si>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</si>
  <si>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</si>
  <si>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</si>
  <si>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</si>
  <si>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</si>
  <si>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</si>
  <si>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</si>
  <si>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</si>
  <si>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</si>
  <si>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</si>
  <si>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</si>
  <si>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</si>
  <si>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</si>
  <si>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</si>
  <si>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</si>
  <si>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</si>
  <si>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</si>
  <si>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</si>
  <si>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</si>
  <si>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</si>
  <si>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</si>
  <si>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</si>
  <si>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</si>
  <si>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</si>
  <si>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</si>
  <si>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</si>
  <si>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</si>
  <si>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</si>
  <si>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</si>
  <si>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</si>
  <si>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</si>
  <si>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</si>
  <si>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</si>
  <si>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</si>
  <si>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</si>
  <si>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</si>
  <si>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</si>
  <si>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</si>
  <si>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</si>
  <si>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</si>
  <si>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</si>
  <si>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</si>
  <si>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</si>
  <si>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</si>
  <si>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</si>
  <si>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</si>
  <si>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</si>
  <si>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</si>
  <si>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</si>
  <si>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</si>
  <si>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</si>
  <si>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</si>
  <si>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</si>
  <si>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</si>
  <si>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</si>
  <si>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</si>
  <si>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</si>
  <si>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</si>
  <si>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</si>
  <si>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</si>
  <si>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</si>
  <si>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</si>
  <si>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</si>
  <si>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</si>
  <si>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</si>
  <si>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</si>
  <si>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</si>
  <si>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</si>
  <si>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</si>
  <si>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</si>
  <si>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</si>
  <si>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</si>
  <si>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</si>
  <si>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</si>
  <si>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</si>
  <si>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</si>
  <si>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</si>
  <si>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</si>
  <si>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</si>
  <si>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</si>
  <si>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</si>
  <si>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</si>
  <si>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</si>
  <si>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</si>
  <si>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</si>
  <si>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</si>
  <si>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</si>
  <si>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</si>
  <si>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</si>
  <si>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</si>
  <si>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</si>
  <si>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</si>
  <si>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</si>
  <si>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</si>
  <si>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</si>
  <si>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</si>
  <si>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</si>
  <si>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</si>
  <si>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</si>
  <si>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</si>
  <si>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</si>
  <si>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</si>
  <si>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</si>
  <si>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</si>
  <si>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</si>
  <si>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</si>
  <si>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</si>
  <si>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</si>
  <si>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</si>
  <si>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</si>
  <si>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</si>
  <si>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</si>
  <si>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</si>
  <si>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</si>
  <si>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</si>
  <si>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</si>
  <si>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</si>
  <si>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</si>
  <si>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</si>
  <si>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</si>
  <si>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</si>
  <si>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</si>
  <si>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</si>
  <si>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</si>
  <si>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</si>
  <si>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</si>
  <si>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</si>
  <si>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</si>
  <si>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</si>
  <si>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</si>
  <si>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</si>
  <si>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</si>
  <si>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</si>
  <si>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</si>
  <si>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</si>
  <si>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</si>
  <si>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</si>
  <si>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</si>
  <si>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</si>
  <si>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</si>
  <si>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</si>
  <si>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</si>
  <si>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</si>
  <si>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</si>
  <si>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</si>
  <si>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</si>
  <si>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</si>
  <si>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</si>
  <si>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</si>
  <si>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</si>
  <si>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</si>
  <si>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</si>
  <si>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</si>
  <si>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</si>
  <si>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</si>
  <si>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</si>
  <si>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</si>
  <si>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</si>
  <si>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</si>
  <si>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</si>
  <si>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</si>
  <si>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</si>
  <si>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</si>
  <si>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</si>
  <si>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</si>
  <si>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</si>
  <si>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</si>
  <si>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</si>
  <si>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</si>
  <si>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</si>
  <si>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</si>
  <si>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</si>
  <si>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</si>
  <si>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</si>
  <si>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</si>
  <si>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</si>
  <si>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</si>
  <si>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</si>
  <si>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</si>
  <si>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</si>
  <si>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</si>
  <si>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</si>
  <si>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</si>
  <si>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</si>
  <si>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</si>
  <si>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</si>
  <si>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</si>
  <si>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</si>
  <si>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</si>
  <si>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</si>
  <si>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</si>
  <si>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</si>
  <si>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</si>
  <si>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</si>
  <si>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</si>
  <si>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</si>
  <si>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</si>
  <si>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</si>
  <si>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</si>
  <si>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</si>
  <si>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</si>
  <si>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</si>
  <si>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</si>
  <si>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</si>
  <si>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</si>
  <si>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</si>
  <si>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</si>
  <si>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</si>
  <si>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</si>
  <si>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</si>
  <si>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</si>
  <si>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</si>
  <si>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</si>
  <si>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</si>
  <si>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</si>
  <si>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</si>
  <si>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</si>
  <si>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</si>
  <si>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</si>
  <si>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</si>
  <si>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</si>
  <si>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</si>
  <si>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</si>
  <si>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</si>
  <si>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</si>
  <si>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</si>
  <si>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</si>
  <si>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</si>
  <si>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</si>
  <si>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</si>
  <si>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</si>
  <si>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</si>
  <si>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</si>
  <si>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</si>
  <si>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</si>
  <si>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</si>
  <si>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</si>
  <si>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</si>
  <si>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</si>
  <si>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</si>
  <si>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</si>
  <si>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</si>
  <si>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</si>
  <si>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</si>
  <si>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</si>
  <si>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</si>
  <si>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</si>
  <si>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</si>
  <si>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</si>
  <si>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</si>
  <si>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</si>
  <si>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</si>
  <si>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</si>
  <si>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</si>
  <si>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</si>
  <si>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</si>
  <si>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</si>
  <si>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</si>
  <si>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</si>
  <si>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</si>
  <si>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</si>
  <si>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</si>
  <si>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</si>
  <si>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</si>
  <si>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</si>
  <si>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</si>
  <si>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</si>
  <si>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</si>
  <si>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</si>
  <si>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</si>
  <si>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</si>
  <si>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</si>
  <si>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</si>
  <si>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</si>
  <si>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</si>
  <si>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</si>
  <si>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</si>
  <si>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</si>
  <si>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</si>
  <si>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</si>
  <si>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</si>
  <si>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</si>
  <si>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</si>
  <si>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</si>
  <si>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</si>
  <si>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</si>
  <si>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</si>
  <si>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</si>
  <si>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</si>
  <si>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</si>
  <si>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</si>
  <si>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</si>
  <si>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</si>
  <si>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</si>
  <si>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</si>
  <si>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</si>
  <si>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</si>
  <si>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</si>
  <si>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</si>
  <si>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</si>
  <si>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</si>
  <si>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</si>
  <si>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</si>
  <si>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</si>
  <si>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</si>
  <si>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</si>
  <si>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</si>
  <si>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</si>
  <si>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</si>
  <si>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</si>
  <si>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</si>
  <si>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</si>
  <si>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</si>
  <si>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</si>
  <si>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</si>
  <si>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</si>
  <si>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</si>
  <si>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</si>
  <si>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</si>
  <si>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</si>
  <si>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</si>
  <si>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</si>
  <si>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</si>
  <si>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</si>
  <si>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</si>
  <si>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</si>
  <si>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</si>
  <si>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</si>
  <si>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</si>
  <si>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</si>
  <si>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</si>
  <si>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</si>
  <si>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</si>
  <si>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</si>
  <si>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</si>
  <si>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</si>
  <si>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</si>
  <si>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</si>
  <si>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</si>
  <si>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</si>
  <si>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</si>
  <si>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</si>
  <si>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</si>
  <si>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</si>
  <si>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</si>
  <si>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</si>
  <si>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</si>
  <si>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</si>
  <si>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</si>
  <si>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</si>
  <si>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</si>
  <si>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</si>
  <si>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</si>
  <si>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</si>
  <si>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</si>
  <si>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</si>
  <si>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</si>
  <si>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</si>
  <si>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</si>
  <si>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</si>
  <si>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</si>
  <si>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</si>
  <si>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</si>
  <si>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</si>
  <si>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</si>
  <si>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</si>
  <si>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</si>
  <si>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</si>
  <si>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</si>
  <si>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</si>
  <si>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</si>
  <si>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</si>
  <si>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</si>
  <si>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</si>
  <si>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</si>
  <si>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</si>
  <si>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</si>
  <si>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</si>
  <si>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</si>
  <si>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</si>
  <si>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</si>
  <si>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</si>
  <si>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</si>
  <si>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</si>
  <si>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</si>
  <si>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</si>
  <si>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</si>
  <si>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</si>
  <si>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</si>
  <si>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</si>
  <si>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</si>
  <si>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</si>
  <si>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</si>
  <si>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</si>
  <si>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</si>
  <si>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</si>
  <si>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</si>
  <si>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</si>
  <si>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</si>
  <si>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</si>
  <si>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</si>
  <si>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</si>
  <si>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</si>
  <si>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</si>
  <si>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</si>
  <si>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</si>
  <si>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</si>
  <si>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</si>
  <si>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</si>
  <si>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</si>
  <si>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</si>
  <si>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</si>
  <si>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</si>
  <si>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</si>
  <si>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</si>
  <si>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</si>
  <si>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</si>
  <si>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</si>
  <si>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</si>
  <si>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</si>
  <si>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</si>
  <si>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</si>
  <si>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</si>
  <si>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</si>
  <si>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</si>
  <si>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</si>
  <si>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</si>
  <si>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</si>
  <si>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</si>
  <si>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</si>
  <si>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</si>
  <si>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</si>
  <si>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</si>
  <si>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</si>
  <si>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</si>
  <si>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</si>
  <si>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</si>
  <si>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</si>
  <si>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</si>
  <si>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</si>
  <si>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</si>
  <si>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</si>
  <si>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</si>
  <si>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</si>
  <si>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</si>
  <si>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</si>
  <si>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</si>
  <si>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</si>
  <si>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</si>
  <si>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</si>
  <si>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</si>
  <si>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</si>
  <si>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</si>
  <si>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</si>
  <si>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</si>
  <si>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</si>
  <si>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</si>
  <si>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</si>
  <si>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</si>
  <si>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</si>
  <si>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</si>
  <si>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</si>
  <si>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</si>
  <si>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</si>
  <si>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</si>
  <si>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</si>
  <si>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</si>
  <si>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</si>
  <si>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</si>
  <si>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</si>
  <si>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</si>
  <si>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</si>
  <si>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</si>
  <si>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</si>
  <si>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</si>
  <si>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</si>
  <si>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</si>
  <si>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</si>
  <si>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</si>
  <si>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</si>
  <si>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</si>
  <si>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</si>
  <si>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</si>
  <si>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</si>
  <si>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</si>
  <si>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</si>
  <si>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</si>
  <si>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</si>
  <si>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</si>
  <si>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</si>
  <si>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</si>
  <si>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</si>
  <si>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</si>
  <si>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</si>
  <si>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</si>
  <si>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</si>
  <si>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</si>
  <si>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</si>
  <si>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</si>
  <si>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</si>
  <si>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</si>
  <si>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</si>
  <si>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</si>
  <si>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</si>
  <si>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</si>
  <si>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</si>
  <si>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</si>
  <si>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</si>
  <si>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</si>
  <si>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</si>
  <si>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</si>
  <si>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</si>
  <si>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</si>
  <si>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</si>
  <si>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</si>
  <si>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</si>
  <si>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</si>
  <si>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</si>
  <si>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</si>
  <si>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</si>
  <si>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</si>
  <si>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</si>
  <si>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</si>
  <si>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</si>
  <si>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</si>
  <si>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</si>
  <si>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</si>
  <si>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</si>
  <si>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</si>
  <si>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</si>
  <si>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</si>
  <si>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</si>
  <si>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</si>
  <si>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</si>
  <si>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</si>
  <si>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</si>
  <si>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</si>
  <si>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</si>
  <si>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</si>
  <si>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</si>
  <si>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</si>
  <si>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</si>
  <si>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</si>
  <si>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</si>
  <si>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</si>
  <si>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</si>
  <si>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</si>
  <si>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</si>
  <si>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</si>
  <si>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</si>
  <si>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</si>
  <si>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</si>
  <si>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</si>
  <si>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</si>
  <si>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</si>
  <si>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</si>
  <si>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</si>
  <si>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</si>
  <si>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</si>
  <si>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</si>
  <si>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</si>
  <si>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</si>
  <si>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</si>
  <si>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</si>
  <si>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</si>
  <si>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</si>
  <si>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</si>
  <si>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</si>
  <si>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</si>
  <si>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</si>
  <si>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</si>
  <si>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</si>
  <si>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</si>
  <si>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</si>
  <si>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</si>
  <si>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</si>
  <si>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</si>
  <si>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</si>
  <si>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</si>
  <si>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</si>
  <si>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</si>
  <si>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</si>
  <si>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</si>
  <si>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</si>
  <si>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</si>
  <si>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</si>
  <si>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</si>
  <si>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</si>
  <si>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</si>
  <si>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</si>
  <si>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</si>
  <si>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</si>
  <si>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</si>
  <si>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</si>
  <si>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</si>
  <si>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</si>
  <si>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</si>
  <si>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</si>
  <si>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</si>
  <si>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</si>
  <si>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</si>
  <si>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</si>
  <si>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</si>
  <si>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</si>
  <si>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</si>
  <si>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</si>
  <si>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</si>
  <si>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</si>
  <si>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</si>
  <si>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</si>
  <si>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</si>
  <si>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</si>
  <si>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</si>
  <si>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</si>
  <si>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</si>
  <si>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</si>
  <si>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</si>
  <si>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</si>
  <si>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</si>
  <si>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</si>
  <si>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</si>
  <si>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</si>
  <si>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</si>
  <si>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</si>
  <si>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</si>
  <si>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</si>
  <si>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</si>
  <si>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</si>
  <si>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</si>
  <si>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</si>
  <si>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</si>
  <si>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</si>
  <si>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</si>
  <si>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</si>
  <si>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</si>
  <si>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</si>
  <si>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</si>
  <si>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</si>
  <si>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</si>
  <si>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</si>
  <si>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</si>
  <si>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</si>
  <si>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</si>
  <si>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</si>
  <si>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</si>
  <si>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</si>
  <si>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</si>
  <si>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</si>
  <si>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</si>
  <si>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</si>
  <si>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</si>
  <si>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</si>
  <si>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</si>
  <si>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</si>
  <si>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</si>
  <si>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</si>
  <si>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</si>
  <si>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</si>
  <si>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</si>
  <si>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</si>
  <si>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</si>
  <si>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</si>
  <si>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</si>
  <si>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</si>
  <si>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</si>
  <si>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</si>
  <si>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</si>
  <si>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</si>
  <si>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</si>
  <si>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</si>
  <si>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</si>
  <si>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</si>
  <si>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</si>
  <si>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</si>
  <si>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</si>
  <si>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</si>
  <si>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</si>
  <si>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</si>
  <si>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</si>
  <si>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</si>
  <si>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</si>
  <si>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</si>
  <si>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</si>
  <si>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</si>
  <si>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</si>
  <si>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</si>
  <si>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</si>
  <si>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</si>
  <si>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</si>
  <si>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</si>
  <si>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</si>
  <si>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</si>
  <si>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</si>
  <si>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</si>
  <si>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</si>
  <si>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</si>
  <si>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</si>
  <si>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</si>
  <si>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</si>
  <si>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</si>
  <si>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</si>
  <si>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</si>
  <si>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</si>
  <si>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</si>
  <si>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</si>
  <si>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</si>
  <si>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</si>
  <si>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</si>
  <si>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</si>
  <si>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</si>
  <si>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</si>
  <si>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</si>
  <si>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</si>
  <si>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</si>
  <si>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</si>
  <si>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</si>
  <si>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</si>
  <si>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</si>
  <si>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</si>
  <si>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</si>
  <si>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</si>
  <si>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</si>
  <si>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</si>
  <si>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</si>
  <si>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</si>
  <si>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</si>
  <si>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</si>
  <si>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</si>
  <si>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</si>
  <si>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</si>
  <si>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</si>
  <si>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</si>
  <si>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</si>
  <si>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</si>
  <si>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</si>
  <si>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</si>
  <si>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</si>
  <si>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</si>
  <si>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</si>
  <si>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</si>
  <si>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</si>
  <si>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</si>
  <si>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</si>
  <si>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</si>
  <si>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</si>
  <si>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</si>
  <si>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</si>
  <si>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</si>
  <si>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</si>
  <si>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</si>
  <si>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</si>
  <si>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</si>
  <si>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</si>
  <si>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</si>
  <si>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</si>
  <si>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</si>
  <si>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</si>
  <si>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</si>
  <si>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</si>
  <si>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</si>
  <si>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</si>
  <si>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</si>
  <si>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</si>
  <si>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</si>
  <si>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</si>
  <si>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</si>
  <si>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</si>
  <si>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</si>
  <si>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</si>
  <si>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</si>
  <si>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</si>
  <si>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</si>
  <si>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</si>
  <si>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</si>
  <si>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</si>
  <si>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</si>
  <si>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</si>
  <si>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</si>
  <si>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</si>
  <si>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</si>
  <si>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</si>
  <si>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</si>
  <si>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</si>
  <si>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</si>
  <si>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</si>
  <si>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</si>
  <si>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</si>
  <si>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</si>
  <si>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</si>
  <si>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</si>
  <si>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</si>
  <si>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</si>
  <si>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</si>
  <si>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</si>
  <si>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</si>
  <si>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</si>
  <si>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</si>
  <si>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</si>
  <si>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</si>
  <si>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</si>
  <si>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</si>
  <si>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</si>
  <si>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</si>
  <si>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</si>
  <si>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</si>
  <si>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</si>
  <si>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</si>
  <si>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</si>
  <si>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</si>
  <si>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</si>
  <si>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</si>
  <si>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</si>
  <si>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</si>
  <si>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</si>
  <si>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</si>
  <si>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</si>
  <si>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</si>
  <si>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</si>
  <si>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</si>
  <si>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</si>
  <si>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</si>
  <si>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</si>
  <si>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</si>
  <si>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</si>
  <si>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</si>
  <si>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</si>
  <si>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</si>
  <si>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</si>
  <si>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</si>
  <si>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</si>
  <si>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</si>
  <si>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</si>
  <si>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</si>
  <si>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</si>
  <si>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</si>
  <si>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</si>
  <si>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</si>
  <si>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</si>
  <si>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</si>
  <si>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</si>
  <si>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</si>
  <si>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</si>
  <si>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</si>
  <si>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</si>
  <si>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</si>
  <si>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</si>
  <si>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</si>
  <si>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</si>
  <si>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</si>
  <si>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</si>
  <si>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</si>
  <si>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</si>
  <si>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</si>
  <si>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</si>
  <si>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</si>
  <si>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</si>
  <si>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</si>
  <si>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</si>
  <si>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</si>
  <si>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</si>
  <si>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</si>
  <si>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</si>
  <si>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</si>
  <si>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</si>
  <si>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</si>
  <si>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</si>
  <si>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</si>
  <si>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</si>
  <si>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</si>
  <si>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</si>
  <si>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</si>
  <si>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</si>
  <si>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</si>
  <si>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</si>
  <si>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</si>
  <si>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</si>
  <si>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</si>
  <si>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</si>
  <si>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</si>
  <si>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</si>
  <si>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</si>
  <si>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</si>
  <si>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</si>
  <si>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</si>
  <si>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</si>
  <si>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</si>
  <si>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</si>
  <si>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</si>
  <si>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</si>
  <si>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</si>
  <si>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</si>
  <si>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</si>
  <si>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</si>
  <si>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</si>
  <si>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</si>
  <si>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</si>
  <si>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</si>
  <si>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</si>
  <si>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</si>
  <si>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</si>
  <si>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</si>
  <si>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</si>
  <si>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</si>
  <si>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</si>
  <si>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</si>
  <si>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</si>
  <si>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</si>
  <si>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</si>
  <si>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</si>
  <si>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</si>
  <si>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</si>
  <si>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</si>
  <si>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</si>
  <si>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</si>
  <si>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</si>
  <si>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</si>
  <si>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</si>
  <si>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</si>
  <si>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</si>
  <si>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</si>
  <si>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</si>
  <si>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</si>
  <si>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</si>
  <si>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</si>
  <si>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</si>
  <si>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</si>
  <si>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</si>
  <si>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</si>
  <si>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</si>
  <si>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</si>
  <si>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</si>
  <si>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</si>
  <si>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</si>
  <si>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</si>
  <si>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</si>
  <si>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</si>
  <si>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</si>
  <si>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</si>
  <si>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</si>
  <si>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</si>
  <si>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</si>
  <si>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</si>
  <si>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</si>
  <si>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</si>
  <si>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</si>
  <si>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</si>
  <si>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</si>
  <si>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</si>
  <si>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</si>
  <si>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</si>
  <si>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</si>
  <si>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</si>
  <si>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</si>
  <si>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</si>
  <si>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</si>
  <si>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</si>
  <si>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</si>
  <si>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</si>
  <si>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</si>
  <si>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</si>
  <si>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</si>
  <si>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</si>
  <si>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</si>
  <si>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</si>
  <si>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</si>
  <si>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</si>
  <si>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</si>
  <si>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</si>
  <si>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</si>
  <si>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</si>
  <si>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</si>
  <si>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</si>
  <si>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</si>
  <si>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</si>
  <si>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</si>
  <si>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</si>
  <si>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</si>
  <si>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</si>
  <si>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</si>
  <si>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</si>
  <si>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</si>
  <si>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</si>
  <si>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</si>
  <si>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</si>
  <si>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</si>
  <si>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</si>
  <si>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</si>
  <si>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</si>
  <si>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</si>
  <si>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</si>
  <si>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</si>
  <si>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</si>
  <si>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</si>
  <si>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</si>
  <si>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</si>
  <si>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</si>
  <si>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</si>
  <si>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</si>
  <si>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</si>
  <si>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</si>
  <si>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</si>
  <si>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</si>
  <si>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</si>
  <si>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</si>
  <si>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</si>
  <si>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</si>
  <si>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</si>
  <si>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</si>
  <si>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</si>
  <si>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</si>
  <si>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</si>
  <si>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</si>
  <si>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</si>
  <si>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</si>
  <si>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</si>
  <si>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</si>
  <si>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</si>
  <si>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</si>
  <si>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</si>
  <si>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</si>
  <si>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</si>
  <si>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</si>
  <si>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</si>
  <si>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</si>
  <si>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</si>
  <si>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</si>
  <si>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</si>
  <si>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</si>
  <si>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</si>
  <si>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</si>
  <si>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</si>
  <si>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</si>
  <si>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</si>
  <si>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</si>
  <si>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</si>
  <si>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</si>
  <si>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</si>
  <si>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</si>
  <si>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</si>
  <si>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</si>
  <si>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</si>
  <si>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</si>
  <si>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</si>
  <si>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</si>
  <si>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</si>
  <si>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</si>
  <si>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</si>
  <si>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</si>
  <si>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</si>
  <si>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</si>
  <si>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</si>
  <si>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</si>
  <si>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</si>
  <si>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</si>
  <si>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</si>
  <si>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</si>
  <si>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</si>
  <si>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</si>
  <si>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</si>
  <si>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</si>
  <si>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</si>
  <si>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</si>
  <si>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</si>
  <si>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</si>
  <si>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</si>
  <si>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</si>
  <si>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</si>
  <si>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</si>
  <si>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</si>
  <si>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</si>
  <si>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</si>
  <si>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</si>
  <si>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</si>
  <si>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</si>
  <si>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</si>
  <si>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</si>
  <si>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</si>
  <si>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</si>
  <si>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</si>
  <si>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</si>
  <si>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</si>
  <si>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</si>
  <si>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</si>
  <si>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</si>
  <si>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</si>
  <si>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</si>
  <si>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</si>
  <si>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</si>
  <si>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</si>
  <si>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</si>
  <si>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</si>
  <si>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</si>
  <si>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</si>
  <si>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</si>
  <si>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</si>
  <si>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</si>
  <si>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</si>
  <si>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</si>
  <si>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</si>
  <si>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</si>
  <si>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</si>
  <si>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</si>
  <si>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</si>
  <si>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</si>
  <si>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</si>
  <si>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</si>
  <si>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</si>
  <si>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</si>
  <si>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</si>
  <si>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</si>
  <si>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</si>
  <si>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</si>
  <si>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</si>
  <si>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</si>
  <si>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</si>
  <si>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</si>
  <si>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</si>
  <si>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</si>
  <si>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</si>
  <si>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</si>
  <si>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</si>
  <si>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</si>
  <si>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</si>
  <si>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</si>
  <si>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</si>
  <si>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</si>
  <si>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</si>
  <si>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</si>
  <si>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</si>
  <si>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</si>
  <si>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</si>
  <si>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</si>
  <si>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</si>
  <si>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</si>
  <si>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</si>
  <si>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</si>
  <si>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</si>
  <si>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</si>
  <si>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</si>
  <si>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</si>
  <si>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</si>
  <si>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</si>
  <si>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</si>
  <si>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</si>
  <si>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</si>
  <si>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</si>
  <si>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</si>
  <si>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</si>
  <si>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</si>
  <si>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</si>
  <si>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</si>
  <si>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</si>
  <si>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</si>
  <si>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</si>
  <si>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</si>
  <si>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</si>
  <si>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</si>
  <si>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</si>
  <si>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</si>
  <si>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</si>
  <si>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</si>
  <si>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</si>
  <si>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</si>
  <si>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</si>
  <si>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</si>
  <si>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</si>
  <si>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</si>
  <si>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</si>
  <si>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</si>
  <si>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</si>
  <si>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</si>
  <si>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</si>
  <si>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</si>
  <si>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</si>
  <si>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</si>
  <si>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</si>
  <si>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</si>
  <si>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</si>
  <si>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</si>
  <si>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</si>
  <si>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</si>
  <si>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</si>
  <si>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</si>
  <si>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</si>
  <si>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</si>
  <si>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</si>
  <si>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</si>
  <si>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</si>
  <si>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</si>
  <si>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</si>
  <si>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</si>
  <si>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</si>
  <si>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</si>
  <si>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</si>
  <si>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</si>
  <si>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</si>
  <si>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</si>
  <si>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</si>
  <si>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</si>
  <si>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</si>
  <si>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</si>
  <si>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</si>
  <si>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</si>
  <si>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</si>
  <si>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</si>
  <si>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</si>
  <si>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</si>
  <si>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</si>
  <si>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</si>
  <si>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</si>
  <si>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</si>
  <si>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</si>
  <si>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</si>
  <si>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</si>
  <si>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</si>
  <si>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</si>
  <si>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</si>
  <si>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</si>
  <si>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</si>
  <si>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</si>
  <si>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</si>
  <si>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</si>
  <si>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</si>
  <si>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</si>
  <si>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</si>
  <si>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</si>
  <si>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</si>
  <si>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</si>
  <si>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</si>
  <si>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</si>
  <si>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</si>
  <si>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</si>
  <si>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</si>
  <si>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</si>
  <si>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</si>
  <si>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</si>
  <si>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</si>
  <si>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</si>
  <si>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</si>
  <si>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</si>
  <si>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</si>
  <si>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</si>
  <si>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</si>
  <si>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</si>
  <si>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</si>
  <si>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</si>
  <si>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</si>
  <si>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</si>
  <si>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</si>
  <si>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</si>
  <si>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</si>
  <si>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</si>
  <si>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</si>
  <si>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</si>
  <si>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</si>
  <si>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</si>
  <si>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</si>
  <si>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</si>
  <si>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</si>
  <si>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</si>
  <si>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</si>
  <si>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</si>
  <si>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</si>
  <si>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</si>
  <si>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</si>
  <si>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</si>
  <si>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</si>
  <si>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</si>
  <si>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</si>
  <si>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</si>
  <si>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</si>
  <si>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</si>
  <si>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</si>
  <si>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</si>
  <si>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</si>
  <si>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</si>
  <si>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</si>
  <si>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</si>
  <si>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</si>
  <si>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</si>
  <si>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</si>
  <si>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</si>
  <si>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</si>
  <si>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</si>
  <si>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</si>
  <si>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</si>
  <si>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</si>
  <si>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</si>
  <si>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</si>
  <si>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</si>
  <si>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</si>
  <si>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</si>
  <si>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</si>
  <si>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</si>
  <si>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</si>
  <si>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</si>
  <si>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</si>
  <si>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</si>
  <si>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</si>
  <si>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</si>
  <si>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</si>
  <si>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</si>
  <si>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</si>
  <si>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</si>
  <si>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</si>
  <si>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</si>
  <si>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</si>
  <si>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</si>
  <si>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</si>
  <si>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</si>
  <si>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</si>
  <si>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</si>
  <si>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</si>
  <si>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</si>
  <si>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</si>
  <si>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</si>
  <si>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</si>
  <si>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</si>
  <si>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</si>
  <si>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</si>
  <si>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</si>
  <si>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</si>
  <si>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</si>
  <si>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</si>
  <si>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</si>
  <si>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</si>
  <si>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</si>
  <si>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</si>
  <si>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</si>
  <si>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</si>
  <si>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</si>
  <si>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</si>
  <si>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</si>
  <si>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</si>
  <si>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</si>
  <si>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</si>
  <si>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</si>
  <si>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</si>
  <si>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</si>
  <si>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</si>
  <si>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</si>
  <si>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</si>
  <si>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</si>
  <si>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</si>
  <si>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</si>
  <si>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</si>
  <si>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</si>
  <si>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</si>
  <si>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</si>
  <si>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</si>
  <si>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</si>
  <si>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</si>
  <si>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</si>
  <si>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</si>
  <si>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</si>
  <si>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</si>
  <si>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</si>
  <si>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</si>
  <si>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</si>
  <si>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</si>
  <si>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</si>
  <si>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</si>
  <si>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</si>
  <si>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</si>
  <si>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</si>
  <si>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</si>
  <si>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</si>
  <si>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</si>
  <si>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</si>
  <si>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</si>
  <si>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</si>
  <si>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</si>
  <si>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</si>
  <si>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</si>
  <si>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</si>
  <si>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</si>
  <si>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</si>
  <si>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</si>
  <si>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</si>
  <si>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</si>
  <si>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</si>
  <si>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</si>
  <si>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</si>
  <si>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</si>
  <si>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</si>
  <si>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</si>
  <si>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</si>
  <si>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</si>
  <si>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</si>
  <si>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</si>
  <si>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</si>
  <si>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</si>
  <si>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</si>
  <si>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</si>
  <si>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</si>
  <si>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</si>
  <si>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</si>
  <si>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</si>
  <si>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</si>
  <si>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</si>
  <si>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</si>
  <si>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</si>
  <si>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</si>
  <si>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</si>
  <si>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</si>
  <si>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</si>
  <si>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</si>
  <si>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</si>
  <si>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</si>
  <si>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</si>
  <si>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</si>
  <si>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</si>
  <si>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</si>
  <si>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</si>
  <si>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</si>
  <si>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</si>
  <si>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</si>
  <si>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</si>
  <si>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</si>
  <si>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</si>
  <si>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</si>
  <si>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</si>
  <si>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</si>
  <si>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</si>
  <si>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</si>
  <si>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</si>
  <si>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</si>
  <si>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</si>
  <si>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</si>
  <si>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</si>
  <si>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</si>
  <si>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</si>
  <si>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</si>
  <si>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</si>
  <si>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</si>
  <si>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</si>
  <si>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</si>
  <si>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</si>
  <si>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</si>
  <si>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</si>
  <si>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</si>
  <si>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</si>
  <si>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</si>
  <si>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</si>
  <si>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</si>
  <si>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</si>
  <si>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</si>
  <si>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</si>
  <si>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</si>
  <si>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</si>
  <si>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</si>
  <si>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</si>
  <si>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</si>
  <si>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</si>
  <si>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</si>
  <si>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</si>
  <si>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</si>
  <si>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</si>
  <si>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</si>
  <si>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</si>
  <si>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</si>
  <si>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</si>
  <si>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</si>
  <si>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</si>
  <si>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</si>
  <si>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</si>
  <si>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</si>
  <si>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</si>
  <si>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</si>
  <si>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</si>
  <si>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</si>
  <si>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</si>
  <si>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</si>
  <si>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</si>
  <si>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</si>
  <si>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</si>
  <si>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</si>
  <si>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</si>
  <si>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</si>
  <si>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</si>
  <si>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</si>
  <si>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</si>
  <si>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</si>
  <si>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</si>
  <si>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</si>
  <si>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</si>
  <si>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</si>
  <si>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</si>
  <si>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</si>
  <si>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</si>
  <si>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</si>
  <si>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</si>
  <si>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</si>
  <si>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</si>
  <si>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</si>
  <si>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</si>
  <si>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</si>
  <si>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</si>
  <si>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</si>
  <si>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</si>
  <si>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</si>
  <si>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</si>
  <si>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</si>
  <si>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</si>
  <si>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</si>
  <si>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</si>
  <si>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</si>
  <si>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</si>
  <si>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</si>
  <si>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</si>
  <si>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</si>
  <si>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</si>
  <si>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</si>
  <si>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</si>
  <si>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</si>
  <si>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</si>
  <si>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</si>
  <si>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</si>
  <si>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</si>
  <si>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</si>
  <si>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</si>
  <si>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</si>
  <si>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</si>
  <si>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</si>
  <si>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</si>
  <si>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</si>
  <si>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</si>
  <si>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</si>
  <si>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</si>
  <si>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</si>
  <si>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</si>
  <si>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</si>
  <si>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</si>
  <si>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</si>
  <si>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</si>
  <si>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</si>
  <si>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</si>
  <si>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</si>
  <si>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</si>
  <si>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</si>
  <si>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</si>
  <si>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</si>
  <si>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</si>
  <si>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</si>
  <si>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</si>
  <si>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</si>
  <si>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</si>
  <si>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</si>
  <si>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</si>
  <si>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</si>
  <si>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</si>
  <si>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</si>
  <si>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</si>
  <si>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</si>
  <si>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</si>
  <si>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</si>
  <si>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</si>
  <si>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</si>
  <si>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</si>
  <si>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</si>
  <si>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</si>
  <si>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</si>
  <si>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</si>
  <si>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</si>
  <si>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</si>
  <si>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</si>
  <si>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</si>
  <si>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</si>
  <si>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</si>
  <si>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</si>
  <si>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</si>
  <si>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</si>
  <si>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</si>
  <si>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</si>
  <si>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</si>
  <si>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</si>
  <si>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</si>
  <si>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</si>
  <si>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</si>
  <si>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</si>
  <si>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</si>
  <si>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</si>
  <si>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</si>
  <si>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</si>
  <si>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</si>
  <si>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</si>
  <si>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</si>
  <si>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</si>
  <si>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</si>
  <si>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</si>
  <si>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</si>
  <si>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</si>
  <si>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</si>
  <si>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</si>
  <si>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</si>
  <si>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</si>
  <si>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</si>
  <si>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</si>
  <si>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</si>
  <si>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</si>
  <si>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</si>
  <si>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</si>
  <si>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</si>
  <si>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</si>
  <si>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</si>
  <si>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</si>
  <si>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</si>
  <si>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</si>
  <si>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</si>
  <si>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</si>
  <si>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</si>
  <si>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</si>
  <si>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</si>
  <si>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</si>
  <si>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</si>
  <si>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</si>
  <si>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</si>
  <si>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</si>
  <si>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</si>
  <si>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</si>
  <si>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</si>
  <si>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</si>
  <si>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</si>
  <si>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</si>
  <si>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</si>
  <si>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</si>
  <si>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</si>
  <si>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</si>
  <si>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</si>
  <si>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</si>
  <si>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</si>
  <si>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</si>
  <si>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</si>
  <si>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</si>
  <si>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</si>
  <si>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</si>
  <si>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</si>
  <si>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</si>
  <si>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</si>
  <si>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</si>
  <si>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</si>
  <si>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</si>
  <si>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</si>
  <si>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</si>
  <si>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</si>
  <si>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</si>
  <si>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</si>
  <si>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</si>
  <si>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</si>
  <si>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</si>
  <si>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</si>
  <si>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</si>
  <si>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</si>
  <si>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</si>
  <si>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</si>
  <si>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</si>
  <si>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</si>
  <si>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</si>
  <si>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</si>
  <si>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</si>
  <si>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</si>
  <si>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</si>
  <si>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</si>
  <si>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</si>
  <si>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</si>
  <si>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</si>
  <si>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</si>
  <si>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</si>
  <si>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</si>
  <si>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</si>
  <si>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</si>
  <si>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</si>
  <si>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</si>
  <si>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</si>
  <si>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</si>
  <si>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</si>
  <si>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</si>
  <si>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</si>
  <si>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</si>
  <si>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</si>
  <si>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</si>
  <si>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</si>
  <si>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</si>
  <si>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</si>
  <si>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</si>
  <si>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</si>
  <si>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</si>
  <si>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</si>
  <si>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</si>
  <si>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</si>
  <si>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</si>
  <si>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</si>
  <si>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</si>
  <si>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</si>
  <si>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</si>
  <si>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</si>
  <si>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</si>
  <si>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</si>
  <si>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</si>
  <si>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</si>
  <si>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</si>
  <si>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</si>
  <si>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</si>
  <si>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</si>
  <si>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</si>
  <si>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</si>
  <si>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</si>
  <si>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</si>
  <si>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</si>
  <si>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</si>
  <si>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</si>
  <si>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</si>
  <si>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</si>
  <si>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</si>
  <si>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</si>
  <si>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</si>
  <si>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</si>
  <si>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</si>
  <si>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</si>
  <si>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</si>
  <si>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</si>
  <si>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</si>
  <si>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</si>
  <si>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</si>
  <si>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</si>
  <si>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</si>
  <si>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</si>
  <si>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</si>
  <si>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</si>
  <si>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</si>
  <si>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</si>
  <si>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</si>
  <si>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</si>
  <si>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</si>
  <si>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</si>
  <si>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</si>
  <si>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</si>
  <si>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</si>
  <si>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</si>
  <si>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</si>
  <si>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</si>
  <si>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</si>
  <si>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</si>
  <si>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</si>
  <si>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</si>
  <si>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</si>
  <si>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</si>
  <si>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</si>
  <si>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</si>
  <si>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</si>
  <si>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</si>
  <si>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</si>
  <si>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</si>
  <si>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</si>
  <si>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</si>
  <si>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</si>
  <si>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</si>
  <si>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</si>
  <si>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</si>
  <si>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</si>
  <si>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</si>
  <si>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</si>
  <si>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</si>
  <si>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</si>
  <si>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</si>
  <si>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</si>
  <si>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</si>
  <si>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</si>
  <si>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</si>
  <si>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</si>
  <si>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</si>
  <si>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</si>
  <si>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</si>
  <si>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</si>
  <si>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</si>
  <si>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</si>
  <si>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</si>
  <si>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</si>
  <si>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</si>
  <si>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</si>
  <si>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</si>
  <si>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</si>
  <si>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</si>
  <si>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</si>
  <si>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</si>
  <si>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</si>
  <si>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</si>
  <si>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</si>
  <si>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</si>
  <si>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</si>
  <si>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</si>
  <si>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</si>
  <si>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</si>
  <si>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</si>
  <si>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</si>
  <si>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</si>
  <si>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</si>
  <si>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</si>
  <si>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</si>
  <si>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</si>
  <si>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</si>
  <si>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</si>
  <si>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</si>
  <si>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</si>
  <si>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</si>
  <si>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</si>
  <si>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</si>
  <si>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</si>
  <si>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</si>
  <si>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</si>
  <si>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</si>
  <si>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</si>
  <si>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</si>
  <si>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</si>
  <si>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</si>
  <si>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</si>
  <si>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</si>
  <si>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</si>
  <si>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</si>
  <si>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</si>
  <si>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</si>
  <si>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</si>
  <si>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</si>
  <si>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</si>
  <si>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</si>
  <si>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</si>
  <si>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</si>
  <si>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</si>
  <si>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</si>
  <si>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</si>
  <si>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</si>
  <si>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</si>
  <si>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</si>
  <si>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</si>
  <si>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</si>
  <si>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</si>
  <si>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</si>
  <si>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</si>
  <si>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</si>
  <si>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</si>
  <si>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</si>
  <si>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</si>
  <si>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</si>
  <si>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</si>
  <si>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</si>
  <si>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</si>
  <si>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</si>
  <si>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</si>
  <si>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</si>
  <si>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</si>
  <si>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</si>
  <si>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</si>
  <si>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</si>
  <si>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</si>
  <si>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</si>
  <si>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</si>
  <si>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</si>
  <si>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</si>
  <si>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</si>
  <si>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</si>
  <si>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</si>
  <si>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</si>
  <si>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</si>
  <si>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</si>
  <si>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</si>
  <si>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</si>
  <si>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</si>
  <si>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</si>
  <si>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</si>
  <si>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</si>
  <si>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</si>
  <si>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</si>
  <si>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</si>
  <si>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</si>
  <si>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</si>
  <si>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</si>
  <si>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</si>
  <si>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</si>
  <si>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</si>
  <si>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</si>
  <si>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</si>
  <si>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</si>
  <si>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</si>
  <si>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</si>
  <si>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</si>
  <si>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</si>
  <si>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</si>
  <si>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</si>
  <si>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</si>
  <si>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</si>
  <si>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</si>
  <si>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</si>
  <si>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</si>
  <si>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</si>
  <si>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</si>
  <si>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</si>
  <si>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</si>
  <si>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</si>
  <si>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</si>
  <si>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</si>
  <si>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</si>
  <si>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</si>
  <si>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</si>
  <si>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</si>
  <si>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</si>
  <si>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</si>
  <si>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</si>
  <si>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</si>
  <si>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</si>
  <si>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</si>
  <si>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</si>
  <si>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</si>
  <si>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</si>
  <si>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</si>
  <si>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</si>
  <si>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</si>
  <si>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</si>
  <si>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</si>
  <si>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</si>
  <si>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</si>
  <si>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</si>
  <si>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</si>
  <si>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</si>
  <si>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</si>
  <si>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</si>
  <si>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</si>
  <si>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</si>
  <si>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</si>
  <si>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</si>
  <si>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</si>
  <si>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</si>
  <si>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</si>
  <si>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</si>
  <si>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</si>
  <si>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</si>
  <si>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</si>
  <si>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</si>
  <si>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</si>
  <si>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</si>
  <si>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</si>
  <si>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</si>
  <si>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</si>
  <si>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</si>
  <si>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</si>
  <si>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</si>
  <si>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</si>
  <si>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</si>
  <si>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</si>
  <si>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</si>
  <si>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</si>
  <si>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</si>
  <si>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</si>
  <si>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</si>
  <si>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</si>
  <si>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</si>
  <si>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</si>
  <si>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</si>
  <si>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</si>
  <si>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</si>
  <si>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</si>
  <si>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</si>
  <si>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</si>
  <si>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</si>
  <si>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</si>
  <si>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</si>
  <si>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</si>
  <si>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</si>
  <si>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</si>
  <si>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</si>
  <si>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</si>
  <si>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</si>
  <si>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</si>
  <si>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</si>
  <si>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</si>
  <si>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</si>
  <si>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</si>
  <si>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</si>
  <si>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</si>
  <si>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</si>
  <si>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</si>
  <si>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</si>
  <si>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</si>
  <si>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</si>
  <si>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</si>
  <si>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</si>
  <si>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</si>
  <si>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</si>
  <si>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</si>
  <si>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</si>
  <si>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</si>
  <si>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</si>
  <si>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</si>
  <si>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</si>
  <si>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</si>
  <si>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</si>
  <si>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</si>
  <si>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</si>
  <si>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</si>
  <si>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</si>
  <si>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</si>
  <si>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</si>
  <si>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</si>
  <si>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</si>
  <si>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</si>
  <si>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</si>
  <si>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</si>
  <si>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</si>
  <si>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</si>
  <si>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</si>
  <si>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</si>
  <si>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</si>
  <si>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</si>
  <si>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</si>
  <si>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</si>
  <si>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</si>
  <si>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</si>
  <si>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</si>
  <si>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</si>
  <si>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</si>
  <si>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</si>
  <si>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</si>
  <si>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</si>
  <si>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</si>
  <si>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</si>
  <si>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</si>
  <si>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</si>
  <si>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</si>
  <si>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</si>
  <si>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</si>
  <si>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</si>
  <si>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</si>
  <si>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</si>
  <si>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</si>
  <si>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</si>
  <si>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</si>
  <si>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</si>
  <si>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</si>
  <si>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</si>
  <si>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</si>
  <si>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</si>
  <si>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</si>
  <si>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</si>
  <si>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</si>
  <si>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</si>
  <si>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</si>
  <si>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</si>
  <si>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</si>
  <si>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</si>
  <si>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</si>
  <si>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</si>
  <si>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</si>
  <si>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</si>
  <si>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</si>
  <si>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</si>
  <si>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</si>
  <si>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</si>
  <si>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</si>
  <si>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</si>
  <si>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</si>
  <si>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</si>
  <si>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</si>
  <si>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</si>
  <si>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</si>
  <si>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</si>
  <si>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</si>
  <si>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</si>
  <si>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</si>
  <si>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</si>
  <si>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</si>
  <si>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</si>
  <si>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</si>
  <si>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</si>
  <si>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</si>
  <si>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</si>
  <si>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</si>
  <si>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</si>
  <si>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</si>
  <si>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</si>
  <si>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</si>
  <si>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</si>
  <si>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</si>
  <si>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</si>
  <si>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</si>
  <si>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</si>
  <si>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</si>
  <si>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</si>
  <si>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</si>
  <si>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</si>
  <si>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</si>
  <si>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</si>
  <si>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</si>
  <si>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</si>
  <si>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</si>
  <si>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</si>
  <si>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</si>
  <si>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</si>
  <si>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</si>
  <si>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</si>
  <si>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</si>
  <si>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</si>
  <si>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</si>
  <si>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</si>
  <si>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</si>
  <si>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</si>
  <si>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</si>
  <si>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</si>
  <si>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</si>
  <si>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</si>
  <si>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</si>
  <si>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</si>
  <si>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</si>
  <si>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</si>
  <si>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</si>
  <si>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</si>
  <si>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</si>
  <si>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</si>
  <si>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</si>
  <si>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</si>
  <si>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</si>
  <si>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</si>
  <si>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</si>
  <si>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</si>
  <si>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</si>
  <si>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</si>
  <si>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</si>
  <si>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</si>
  <si>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</si>
  <si>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</si>
  <si>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</si>
  <si>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</si>
  <si>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</si>
  <si>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</si>
  <si>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</si>
  <si>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</si>
  <si>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</si>
  <si>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</si>
  <si>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</si>
  <si>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</si>
  <si>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</si>
  <si>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</si>
  <si>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</si>
  <si>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</si>
  <si>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</si>
  <si>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</si>
  <si>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</si>
  <si>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</si>
  <si>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</si>
  <si>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</si>
  <si>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</si>
  <si>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</si>
  <si>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</si>
  <si>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</si>
  <si>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</si>
  <si>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</si>
  <si>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</si>
  <si>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</si>
  <si>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</si>
  <si>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</si>
  <si>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</si>
  <si>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</si>
  <si>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</si>
  <si>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</si>
  <si>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</si>
  <si>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</si>
  <si>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</si>
  <si>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</si>
  <si>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</si>
  <si>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</si>
  <si>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</si>
  <si>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</si>
  <si>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</si>
  <si>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</si>
  <si>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</si>
  <si>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</si>
  <si>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</si>
  <si>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</si>
  <si>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</si>
  <si>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</si>
  <si>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</si>
  <si>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</si>
  <si>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</si>
  <si>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</si>
  <si>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</si>
  <si>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</si>
  <si>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</si>
  <si>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</si>
  <si>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</si>
  <si>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</si>
  <si>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</si>
  <si>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</si>
  <si>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</si>
  <si>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</si>
  <si>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</si>
  <si>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</si>
  <si>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</si>
  <si>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</si>
  <si>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</si>
  <si>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</si>
  <si>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</si>
  <si>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</si>
  <si>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</si>
  <si>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</si>
  <si>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</si>
  <si>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</si>
  <si>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</si>
  <si>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</si>
  <si>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</si>
  <si>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</si>
  <si>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</si>
  <si>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</si>
  <si>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</si>
  <si>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</si>
  <si>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</si>
  <si>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</si>
  <si>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</si>
  <si>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</si>
  <si>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</si>
  <si>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</si>
  <si>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</si>
  <si>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</si>
  <si>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</si>
  <si>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</si>
  <si>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</si>
  <si>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</si>
  <si>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</si>
  <si>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</si>
  <si>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</si>
  <si>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</si>
  <si>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</si>
  <si>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</si>
  <si>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</si>
  <si>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</si>
  <si>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</si>
  <si>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</si>
  <si>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</si>
  <si>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</si>
  <si>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</si>
  <si>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</si>
  <si>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</si>
  <si>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</si>
  <si>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</si>
  <si>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</si>
  <si>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</si>
  <si>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</si>
  <si>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</si>
  <si>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</si>
  <si>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</si>
  <si>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</si>
  <si>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</si>
  <si>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</si>
  <si>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</si>
  <si>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</si>
  <si>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</si>
  <si>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</si>
  <si>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</si>
  <si>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</si>
  <si>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</si>
  <si>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</si>
  <si>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</si>
  <si>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</si>
  <si>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</si>
  <si>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</si>
  <si>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</si>
  <si>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</si>
  <si>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</si>
  <si>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</si>
  <si>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</si>
  <si>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</si>
  <si>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</si>
  <si>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</si>
  <si>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</si>
  <si>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</si>
  <si>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</si>
  <si>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</si>
  <si>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</si>
  <si>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</si>
  <si>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</si>
  <si>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</si>
  <si>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</si>
  <si>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</si>
  <si>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</si>
  <si>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</si>
  <si>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</si>
  <si>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</si>
  <si>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</si>
  <si>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</si>
  <si>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</si>
  <si>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</si>
  <si>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</si>
  <si>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</si>
  <si>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</si>
  <si>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</si>
  <si>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</si>
  <si>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</si>
  <si>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</si>
  <si>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</si>
  <si>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</si>
  <si>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</si>
  <si>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</si>
  <si>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</si>
  <si>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</si>
  <si>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</si>
  <si>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</si>
  <si>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</si>
  <si>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</si>
  <si>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</si>
  <si>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</si>
  <si>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</si>
  <si>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</si>
  <si>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</si>
  <si>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</si>
  <si>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</si>
  <si>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</si>
  <si>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</si>
  <si>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</si>
  <si>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</si>
  <si>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</si>
  <si>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</si>
  <si>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</si>
  <si>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</si>
  <si>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</si>
  <si>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</si>
  <si>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</si>
  <si>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</si>
  <si>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</si>
  <si>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</si>
  <si>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</si>
  <si>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</si>
  <si>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</si>
  <si>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</si>
  <si>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</si>
  <si>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</si>
  <si>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</si>
  <si>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</si>
  <si>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</si>
  <si>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</si>
  <si>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</si>
  <si>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</si>
  <si>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</si>
  <si>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</si>
  <si>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</si>
  <si>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</si>
  <si>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</si>
  <si>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</si>
  <si>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</si>
  <si>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</si>
  <si>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</si>
  <si>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</si>
  <si>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</si>
  <si>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</si>
  <si>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</si>
  <si>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</si>
  <si>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</si>
  <si>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</si>
  <si>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</si>
  <si>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</si>
  <si>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</si>
  <si>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</si>
  <si>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</si>
  <si>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</si>
  <si>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</si>
  <si>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</si>
  <si>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</si>
  <si>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</si>
  <si>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</si>
  <si>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</si>
  <si>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</si>
  <si>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</si>
  <si>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</si>
  <si>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</si>
  <si>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</si>
  <si>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</si>
  <si>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</si>
  <si>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</si>
  <si>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</si>
  <si>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</si>
  <si>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</si>
  <si>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</si>
  <si>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</si>
  <si>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</si>
  <si>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</si>
  <si>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</si>
  <si>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</si>
  <si>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</si>
  <si>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</si>
  <si>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</si>
  <si>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</si>
  <si>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</si>
  <si>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</si>
  <si>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</si>
  <si>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</si>
  <si>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</si>
  <si>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</si>
  <si>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</si>
  <si>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</si>
  <si>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</si>
  <si>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</si>
  <si>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</si>
  <si>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</si>
  <si>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</si>
  <si>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</si>
  <si>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</si>
  <si>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</si>
  <si>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</si>
  <si>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</si>
  <si>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</si>
  <si>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</si>
  <si>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</si>
  <si>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</si>
  <si>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</si>
  <si>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</si>
  <si>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</si>
  <si>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</si>
  <si>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</si>
  <si>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</si>
  <si>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</si>
  <si>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</si>
  <si>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</si>
  <si>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</si>
  <si>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</si>
  <si>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</si>
  <si>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</si>
  <si>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</si>
  <si>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</si>
  <si>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</si>
  <si>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</si>
  <si>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</si>
  <si>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</si>
  <si>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</si>
  <si>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</si>
  <si>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</si>
  <si>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</si>
  <si>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</si>
  <si>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</si>
  <si>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</si>
  <si>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</si>
  <si>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</si>
  <si>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</si>
  <si>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</si>
  <si>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</si>
  <si>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</si>
  <si>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</si>
  <si>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</si>
  <si>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</si>
  <si>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</si>
  <si>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</si>
  <si>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</si>
  <si>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</si>
  <si>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</si>
  <si>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</si>
  <si>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</si>
  <si>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</si>
  <si>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</si>
  <si>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</si>
  <si>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</si>
  <si>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</si>
  <si>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</si>
  <si>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</si>
  <si>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</si>
  <si>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</si>
  <si>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</si>
  <si>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</si>
  <si>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</si>
  <si>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</si>
  <si>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</si>
  <si>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</si>
  <si>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</si>
  <si>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</si>
  <si>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</si>
  <si>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</si>
  <si>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</si>
  <si>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</si>
  <si>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</si>
  <si>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</si>
  <si>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</si>
  <si>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</si>
  <si>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</si>
  <si>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</si>
  <si>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</si>
  <si>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</si>
  <si>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</si>
  <si>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</si>
  <si>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</si>
  <si>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</si>
  <si>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</si>
  <si>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</si>
  <si>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</si>
  <si>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</si>
  <si>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</si>
  <si>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</si>
  <si>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</si>
  <si>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</si>
  <si>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</si>
  <si>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</si>
  <si>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</si>
  <si>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</si>
  <si>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</si>
  <si>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</si>
  <si>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</si>
  <si>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</si>
  <si>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</si>
  <si>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</si>
  <si>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</si>
  <si>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</si>
  <si>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</si>
  <si>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</si>
  <si>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</si>
  <si>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</si>
  <si>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</si>
  <si>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</si>
  <si>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</si>
  <si>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</si>
  <si>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</si>
  <si>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</si>
  <si>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</si>
  <si>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</si>
  <si>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</si>
  <si>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</si>
  <si>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</si>
  <si>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</si>
  <si>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</si>
  <si>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</si>
  <si>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</si>
  <si>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</si>
  <si>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</si>
  <si>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</si>
  <si>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</si>
  <si>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</si>
  <si>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</si>
  <si>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</si>
  <si>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</si>
  <si>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</si>
  <si>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</si>
  <si>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</si>
  <si>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</si>
  <si>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</si>
  <si>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</si>
  <si>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</si>
  <si>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</si>
  <si>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</si>
  <si>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</si>
  <si>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</si>
  <si>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</si>
  <si>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</si>
  <si>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</si>
  <si>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</si>
  <si>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</si>
  <si>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</si>
  <si>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</si>
  <si>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</si>
  <si>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</si>
  <si>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</si>
  <si>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</si>
  <si>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</si>
  <si>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</si>
  <si>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</si>
  <si>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</si>
  <si>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</si>
  <si>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</si>
  <si>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</si>
  <si>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</si>
  <si>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</si>
  <si>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</si>
  <si>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</si>
  <si>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</si>
  <si>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</si>
  <si>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</si>
  <si>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</si>
  <si>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</si>
  <si>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</si>
  <si>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</si>
  <si>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</si>
  <si>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</si>
  <si>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</si>
  <si>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</si>
  <si>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</si>
  <si>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</si>
  <si>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</si>
  <si>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</si>
  <si>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</si>
  <si>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</si>
  <si>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</si>
  <si>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</si>
  <si>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</si>
  <si>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</si>
  <si>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</si>
  <si>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</si>
  <si>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</si>
  <si>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</si>
  <si>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</si>
  <si>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</si>
  <si>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</si>
  <si>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</si>
  <si>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</si>
  <si>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</si>
  <si>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</si>
  <si>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</si>
  <si>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</si>
  <si>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</si>
  <si>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</si>
  <si>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</si>
  <si>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</si>
  <si>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</si>
  <si>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</si>
  <si>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</si>
  <si>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</si>
  <si>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</si>
  <si>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</si>
  <si>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</si>
  <si>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</si>
  <si>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</si>
  <si>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</si>
  <si>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</si>
  <si>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</si>
  <si>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</si>
  <si>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</si>
  <si>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</si>
  <si>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</si>
  <si>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</si>
  <si>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</si>
  <si>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</si>
  <si>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</si>
  <si>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</si>
  <si>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</si>
  <si>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</si>
  <si>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</si>
  <si>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</si>
  <si>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</si>
  <si>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</si>
  <si>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</si>
  <si>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</si>
  <si>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</si>
  <si>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</si>
  <si>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</si>
  <si>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</si>
  <si>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</si>
  <si>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</si>
  <si>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</si>
  <si>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</si>
  <si>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</si>
  <si>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</si>
  <si>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</si>
  <si>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</si>
  <si>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</si>
  <si>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</si>
  <si>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</si>
  <si>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</si>
  <si>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</si>
  <si>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</si>
  <si>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</si>
  <si>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</si>
  <si>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</si>
  <si>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</si>
  <si>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</si>
  <si>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</si>
  <si>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</si>
  <si>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</si>
  <si>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</si>
  <si>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</si>
  <si>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</si>
  <si>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</si>
  <si>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</si>
  <si>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</si>
  <si>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</si>
  <si>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</si>
  <si>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</si>
  <si>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</si>
  <si>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</si>
  <si>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</si>
  <si>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</si>
  <si>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</si>
  <si>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</si>
  <si>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</si>
  <si>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</si>
  <si>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</si>
  <si>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</si>
  <si>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</si>
  <si>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</si>
  <si>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</si>
  <si>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</si>
  <si>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</si>
  <si>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</si>
  <si>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</si>
  <si>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</si>
  <si>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</si>
  <si>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</si>
  <si>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</si>
  <si>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</si>
  <si>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</si>
  <si>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</si>
  <si>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</si>
  <si>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</si>
  <si>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</si>
  <si>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</si>
  <si>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</si>
  <si>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</si>
  <si>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</si>
  <si>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</si>
  <si>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</si>
  <si>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</si>
  <si>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</si>
  <si>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</si>
  <si>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</si>
  <si>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</si>
  <si>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</si>
  <si>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</si>
  <si>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</si>
  <si>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</si>
  <si>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</si>
  <si>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</si>
  <si>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</si>
  <si>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</si>
  <si>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</si>
  <si>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</si>
  <si>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</si>
  <si>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</si>
  <si>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</si>
  <si>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</si>
  <si>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</si>
  <si>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</si>
  <si>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</si>
  <si>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</si>
  <si>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</si>
  <si>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</si>
  <si>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</si>
  <si>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</si>
  <si>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</si>
  <si>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</si>
  <si>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</si>
  <si>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</si>
  <si>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</si>
  <si>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</si>
  <si>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</si>
  <si>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</si>
  <si>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</si>
  <si>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</si>
  <si>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</si>
  <si>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</si>
  <si>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</si>
  <si>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</si>
  <si>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</si>
  <si>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</si>
  <si>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</si>
  <si>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</si>
  <si>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</si>
  <si>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</si>
  <si>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</si>
  <si>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</si>
  <si>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</si>
  <si>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</si>
  <si>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</si>
  <si>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</si>
  <si>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</si>
  <si>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</si>
  <si>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</si>
  <si>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</si>
  <si>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</si>
  <si>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</si>
  <si>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</si>
  <si>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</si>
  <si>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</si>
  <si>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</si>
  <si>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</si>
  <si>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</si>
  <si>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</si>
  <si>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</si>
  <si>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</si>
  <si>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</si>
  <si>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</si>
  <si>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</si>
  <si>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</si>
  <si>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</si>
  <si>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</si>
  <si>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</si>
  <si>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</si>
  <si>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</si>
  <si>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</si>
  <si>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</si>
  <si>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</si>
  <si>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</si>
  <si>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</si>
  <si>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</si>
  <si>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</si>
  <si>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</si>
  <si>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</si>
  <si>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</si>
  <si>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</si>
  <si>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</si>
  <si>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</si>
  <si>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</si>
  <si>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</si>
  <si>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</si>
  <si>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</si>
  <si>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</si>
  <si>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</si>
  <si>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</si>
  <si>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</si>
  <si>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</si>
  <si>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</si>
  <si>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</si>
  <si>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</si>
  <si>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</si>
  <si>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</si>
  <si>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</si>
  <si>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</si>
  <si>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</si>
  <si>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</si>
  <si>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</si>
  <si>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</si>
  <si>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</si>
  <si>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</si>
  <si>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</si>
  <si>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</si>
  <si>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</si>
  <si>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</si>
  <si>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</si>
  <si>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</si>
  <si>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</si>
  <si>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</si>
  <si>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</si>
  <si>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</si>
  <si>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</si>
  <si>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</si>
  <si>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</si>
  <si>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</si>
  <si>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</si>
  <si>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</si>
  <si>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</si>
  <si>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</si>
  <si>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</si>
  <si>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</si>
  <si>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</si>
  <si>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</si>
  <si>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</si>
  <si>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</si>
  <si>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</si>
  <si>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</si>
  <si>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</si>
  <si>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</si>
  <si>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</si>
  <si>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</si>
  <si>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</si>
  <si>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</si>
  <si>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</si>
  <si>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</si>
  <si>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</si>
  <si>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</si>
  <si>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</si>
  <si>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</si>
  <si>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</si>
  <si>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</si>
  <si>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</si>
  <si>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</si>
  <si>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</si>
  <si>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</si>
  <si>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</si>
  <si>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</si>
  <si>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</si>
  <si>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</si>
  <si>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</si>
  <si>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</si>
  <si>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</si>
  <si>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</si>
  <si>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</si>
  <si>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</si>
  <si>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</si>
  <si>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</si>
  <si>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</si>
  <si>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</si>
  <si>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</si>
  <si>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</si>
  <si>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</si>
  <si>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</si>
  <si>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</si>
  <si>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</si>
  <si>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</si>
  <si>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</si>
  <si>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</si>
  <si>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</si>
  <si>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</si>
  <si>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</si>
  <si>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</si>
  <si>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</si>
  <si>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</si>
  <si>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</si>
  <si>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</si>
  <si>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</si>
  <si>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</si>
  <si>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</si>
  <si>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</si>
  <si>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</si>
  <si>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</si>
  <si>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</si>
  <si>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</si>
  <si>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</si>
  <si>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</si>
  <si>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</si>
  <si>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</si>
  <si>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</si>
  <si>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</si>
  <si>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</si>
  <si>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</si>
  <si>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</si>
  <si>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</si>
  <si>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</si>
  <si>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</si>
  <si>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</si>
  <si>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</si>
  <si>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</si>
  <si>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</si>
  <si>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</si>
  <si>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</si>
  <si>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</si>
  <si>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</si>
  <si>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</si>
  <si>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</si>
  <si>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</si>
  <si>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</si>
  <si>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</si>
  <si>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</si>
  <si>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</si>
  <si>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</si>
  <si>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</si>
  <si>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</si>
  <si>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</si>
  <si>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</si>
  <si>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</si>
  <si>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</si>
  <si>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</si>
  <si>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</si>
  <si>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</si>
  <si>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</si>
  <si>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</si>
  <si>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</si>
  <si>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</si>
  <si>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</si>
  <si>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</si>
  <si>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</si>
  <si>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</si>
  <si>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</si>
  <si>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</si>
  <si>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</si>
  <si>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</si>
  <si>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</si>
  <si>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</si>
  <si>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</si>
  <si>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</si>
  <si>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</si>
  <si>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</si>
  <si>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</si>
  <si>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</si>
  <si>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</si>
  <si>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</si>
  <si>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</si>
  <si>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</si>
  <si>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</si>
  <si>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</si>
  <si>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</si>
  <si>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</si>
  <si>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</si>
  <si>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</si>
  <si>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</si>
  <si>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</si>
  <si>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</si>
  <si>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</si>
  <si>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</si>
  <si>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</si>
  <si>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</si>
  <si>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</si>
  <si>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</si>
  <si>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</si>
  <si>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</si>
  <si>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</si>
  <si>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</si>
  <si>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</si>
  <si>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</si>
  <si>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</si>
  <si>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</si>
  <si>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</si>
  <si>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</si>
  <si>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</si>
  <si>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</si>
  <si>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</si>
  <si>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</si>
  <si>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</si>
  <si>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</si>
  <si>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</si>
  <si>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</si>
  <si>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</si>
  <si>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</si>
  <si>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</si>
  <si>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</si>
  <si>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</si>
  <si>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</si>
  <si>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</si>
  <si>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</si>
  <si>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</si>
  <si>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</si>
  <si>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</si>
  <si>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</si>
  <si>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</si>
  <si>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</si>
  <si>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</si>
  <si>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</si>
  <si>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</si>
  <si>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</si>
  <si>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</si>
  <si>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</si>
  <si>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</si>
  <si>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</si>
  <si>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</si>
  <si>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</si>
  <si>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</si>
  <si>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</si>
  <si>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</si>
  <si>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</si>
  <si>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</si>
  <si>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</si>
  <si>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</si>
  <si>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</si>
  <si>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</si>
  <si>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</si>
  <si>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</si>
  <si>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</si>
  <si>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</si>
  <si>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</si>
  <si>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</si>
  <si>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</si>
  <si>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</si>
  <si>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</si>
  <si>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</si>
  <si>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</si>
  <si>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</si>
  <si>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</si>
  <si>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</si>
  <si>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</si>
  <si>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</si>
  <si>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</si>
  <si>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</si>
  <si>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</si>
  <si>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</si>
  <si>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</si>
  <si>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</si>
  <si>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</si>
  <si>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</si>
  <si>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</si>
  <si>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</si>
  <si>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</si>
  <si>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</si>
  <si>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</si>
  <si>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</si>
  <si>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</si>
  <si>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</si>
  <si>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</si>
  <si>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</si>
  <si>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</si>
  <si>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</si>
  <si>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</si>
  <si>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</si>
  <si>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</si>
  <si>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</si>
  <si>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</si>
  <si>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</si>
  <si>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</si>
  <si>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</si>
  <si>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</si>
  <si>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</si>
  <si>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</si>
  <si>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</si>
  <si>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</si>
  <si>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</si>
  <si>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</si>
  <si>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</si>
  <si>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</si>
  <si>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</si>
  <si>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</si>
  <si>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</si>
  <si>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</si>
  <si>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</si>
  <si>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</si>
  <si>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</si>
  <si>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</si>
  <si>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</si>
  <si>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</si>
  <si>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</si>
  <si>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</si>
  <si>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</si>
  <si>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</si>
  <si>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</si>
  <si>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</si>
  <si>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</si>
  <si>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</si>
  <si>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</si>
  <si>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</si>
  <si>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</si>
  <si>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</si>
  <si>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</si>
  <si>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</si>
  <si>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</si>
  <si>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</si>
  <si>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</si>
  <si>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</si>
  <si>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</si>
  <si>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</si>
  <si>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</si>
  <si>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</si>
  <si>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</si>
  <si>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</si>
  <si>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</si>
  <si>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</si>
  <si>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</si>
  <si>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</si>
  <si>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</si>
  <si>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</si>
  <si>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</si>
  <si>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</si>
  <si>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</si>
  <si>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</si>
  <si>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</si>
  <si>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</si>
  <si>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</si>
  <si>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</si>
  <si>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</si>
  <si>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</si>
  <si>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</si>
  <si>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</si>
  <si>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</si>
  <si>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</si>
  <si>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</si>
  <si>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</si>
  <si>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</si>
  <si>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</si>
  <si>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</si>
  <si>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</si>
  <si>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</si>
  <si>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</si>
  <si>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</si>
  <si>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</si>
  <si>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</si>
  <si>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</si>
  <si>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</si>
  <si>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</si>
  <si>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</si>
  <si>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</si>
  <si>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</si>
  <si>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</si>
  <si>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</si>
  <si>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</si>
  <si>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</si>
  <si>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</si>
  <si>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</si>
  <si>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</si>
  <si>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</si>
  <si>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</si>
  <si>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</si>
  <si>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</si>
  <si>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</si>
  <si>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</si>
  <si>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</si>
  <si>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</si>
  <si>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</si>
  <si>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</si>
  <si>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</si>
  <si>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</si>
  <si>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</si>
  <si>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</si>
  <si>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</si>
  <si>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</si>
  <si>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</si>
  <si>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</si>
  <si>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</si>
  <si>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</si>
  <si>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</si>
  <si>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</si>
  <si>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</si>
  <si>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</si>
  <si>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</si>
  <si>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</si>
  <si>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</si>
  <si>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</si>
  <si>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</si>
  <si>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</si>
  <si>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</si>
  <si>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</si>
  <si>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</si>
  <si>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</si>
  <si>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</si>
  <si>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</si>
  <si>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</si>
  <si>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</si>
  <si>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</si>
  <si>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</si>
  <si>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</si>
  <si>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</si>
  <si>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</si>
  <si>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</si>
  <si>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</si>
  <si>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</si>
  <si>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</si>
  <si>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</si>
  <si>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</si>
  <si>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</si>
  <si>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</si>
  <si>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</si>
  <si>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</si>
  <si>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</si>
  <si>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</si>
  <si>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</si>
  <si>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</si>
  <si>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</si>
  <si>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</si>
  <si>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</si>
  <si>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</si>
  <si>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</si>
  <si>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</si>
  <si>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</si>
  <si>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</si>
  <si>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</si>
  <si>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</si>
  <si>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</si>
  <si>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</si>
  <si>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</si>
  <si>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</si>
  <si>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</si>
  <si>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</si>
  <si>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</si>
  <si>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</si>
  <si>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</si>
  <si>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</si>
  <si>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</si>
  <si>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</si>
  <si>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</si>
  <si>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</si>
  <si>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</si>
  <si>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</si>
  <si>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</si>
  <si>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</si>
  <si>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</si>
  <si>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</si>
  <si>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</si>
  <si>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</si>
  <si>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</si>
  <si>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</si>
  <si>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</si>
  <si>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</si>
  <si>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</si>
  <si>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</si>
  <si>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</si>
  <si>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</si>
  <si>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</si>
  <si>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</si>
  <si>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</si>
  <si>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</si>
  <si>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</si>
  <si>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</si>
  <si>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</si>
  <si>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</si>
  <si>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</si>
  <si>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</si>
  <si>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</si>
  <si>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</si>
  <si>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</si>
  <si>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</si>
  <si>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</si>
  <si>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</si>
  <si>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</si>
  <si>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</si>
  <si>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</si>
  <si>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</si>
  <si>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</si>
  <si>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</si>
  <si>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</si>
  <si>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</si>
  <si>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</si>
  <si>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</si>
  <si>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</si>
  <si>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</si>
  <si>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</si>
  <si>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</si>
  <si>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</si>
  <si>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</si>
  <si>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</si>
  <si>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</si>
  <si>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</si>
  <si>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</si>
  <si>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</si>
  <si>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</si>
  <si>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</si>
  <si>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</si>
  <si>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</si>
  <si>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</si>
  <si>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</si>
  <si>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</si>
  <si>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</si>
  <si>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</si>
  <si>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</si>
  <si>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</si>
  <si>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</si>
  <si>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</si>
  <si>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</si>
  <si>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</si>
  <si>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</si>
  <si>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</si>
  <si>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</si>
  <si>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</si>
  <si>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</si>
  <si>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</si>
  <si>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</si>
  <si>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</si>
  <si>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</si>
  <si>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</si>
  <si>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</si>
  <si>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</si>
  <si>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</si>
  <si>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</si>
  <si>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</si>
  <si>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</si>
  <si>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</si>
  <si>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</si>
  <si>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</si>
  <si>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</si>
  <si>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</si>
  <si>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</si>
  <si>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</si>
  <si>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</si>
  <si>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</si>
  <si>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</si>
  <si>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</si>
  <si>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</si>
  <si>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</si>
  <si>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</si>
  <si>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</si>
  <si>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</si>
  <si>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</si>
  <si>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</si>
  <si>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</si>
  <si>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</si>
  <si>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</si>
  <si>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</si>
  <si>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</si>
  <si>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</si>
  <si>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</si>
  <si>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</si>
  <si>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</si>
  <si>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</si>
  <si>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</si>
  <si>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</si>
  <si>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</si>
  <si>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</si>
  <si>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</si>
  <si>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</si>
  <si>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</si>
  <si>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</si>
  <si>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</si>
  <si>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</si>
  <si>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</si>
  <si>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</si>
  <si>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</si>
  <si>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</si>
  <si>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</si>
  <si>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</si>
  <si>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</si>
  <si>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</si>
  <si>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</si>
  <si>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</si>
  <si>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</si>
  <si>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</si>
  <si>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</si>
  <si>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</si>
  <si>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</si>
  <si>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</si>
  <si>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</si>
  <si>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</si>
  <si>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</si>
  <si>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</si>
  <si>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</si>
  <si>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</si>
  <si>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</si>
  <si>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</si>
  <si>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</si>
  <si>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</si>
  <si>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</si>
  <si>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</si>
  <si>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</si>
  <si>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</si>
  <si>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</si>
  <si>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</si>
  <si>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</si>
  <si>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</si>
  <si>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</si>
  <si>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</si>
  <si>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</si>
  <si>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</si>
  <si>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</si>
  <si>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</si>
  <si>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</si>
  <si>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</si>
  <si>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</si>
  <si>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</si>
  <si>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</si>
  <si>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</si>
  <si>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</si>
  <si>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</si>
  <si>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</si>
  <si>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</si>
  <si>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</si>
  <si>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</si>
  <si>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</si>
  <si>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</si>
  <si>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</si>
  <si>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</si>
  <si>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</si>
  <si>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</si>
  <si>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</si>
  <si>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</si>
  <si>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</si>
  <si>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</si>
  <si>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</si>
  <si>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</si>
  <si>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</si>
  <si>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</si>
  <si>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</si>
  <si>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</si>
  <si>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</si>
  <si>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</si>
  <si>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</si>
  <si>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</si>
  <si>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</si>
  <si>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</si>
  <si>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</si>
  <si>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</si>
  <si>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</si>
  <si>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</si>
  <si>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</si>
  <si>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</si>
  <si>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</si>
  <si>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</si>
  <si>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</si>
  <si>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</si>
  <si>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</si>
  <si>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</si>
  <si>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</si>
  <si>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</si>
  <si>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</si>
  <si>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</si>
  <si>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</si>
  <si>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</si>
  <si>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</si>
  <si>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</si>
  <si>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</si>
  <si>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</si>
  <si>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</si>
  <si>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</si>
  <si>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</si>
  <si>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</si>
  <si>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</si>
  <si>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</si>
  <si>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</si>
  <si>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</si>
  <si>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</si>
  <si>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</si>
  <si>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</si>
  <si>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</si>
  <si>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</si>
  <si>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</si>
  <si>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</si>
  <si>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</si>
  <si>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</si>
  <si>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</si>
  <si>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</si>
  <si>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</si>
  <si>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</si>
  <si>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</si>
  <si>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</si>
  <si>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</si>
  <si>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</si>
  <si>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</si>
  <si>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</si>
  <si>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</si>
  <si>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</si>
  <si>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</si>
  <si>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</si>
  <si>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</si>
  <si>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</si>
  <si>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</si>
  <si>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</si>
  <si>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</si>
  <si>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</si>
  <si>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</si>
  <si>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</si>
  <si>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</si>
  <si>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</si>
  <si>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</si>
  <si>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</si>
  <si>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</si>
  <si>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</si>
  <si>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</si>
  <si>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</si>
  <si>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</si>
  <si>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</si>
  <si>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</si>
  <si>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</si>
  <si>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</si>
  <si>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</si>
  <si>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</si>
  <si>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</si>
  <si>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</si>
  <si>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</si>
  <si>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</si>
  <si>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</si>
  <si>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</si>
  <si>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</si>
  <si>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</si>
  <si>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</si>
  <si>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</si>
  <si>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</si>
  <si>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</si>
  <si>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</si>
  <si>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</si>
  <si>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</si>
  <si>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</si>
  <si>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</si>
  <si>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</si>
  <si>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</si>
  <si>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</si>
  <si>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</si>
  <si>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</si>
  <si>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</si>
  <si>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</si>
  <si>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</si>
  <si>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</si>
  <si>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</si>
  <si>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</si>
  <si>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</si>
  <si>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</si>
  <si>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</si>
  <si>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</si>
  <si>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</si>
  <si>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</si>
  <si>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</si>
  <si>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</si>
  <si>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</si>
  <si>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</si>
  <si>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</si>
  <si>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</si>
  <si>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</si>
  <si>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</si>
  <si>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</si>
  <si>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</si>
  <si>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</si>
  <si>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</si>
  <si>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</si>
  <si>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</si>
  <si>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</si>
  <si>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</si>
  <si>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</si>
  <si>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</si>
  <si>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</si>
  <si>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</si>
  <si>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</si>
  <si>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</si>
  <si>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</si>
  <si>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</si>
  <si>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</si>
  <si>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</si>
  <si>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</si>
  <si>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</si>
  <si>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</si>
  <si>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</si>
  <si>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</si>
  <si>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</si>
  <si>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</si>
  <si>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</si>
  <si>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</si>
  <si>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</si>
  <si>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</si>
  <si>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</si>
  <si>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</si>
  <si>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</si>
  <si>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</si>
  <si>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</si>
  <si>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</si>
  <si>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</si>
  <si>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</si>
  <si>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</si>
  <si>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</si>
  <si>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</si>
  <si>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</si>
  <si>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</si>
  <si>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</si>
  <si>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</si>
  <si>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</si>
  <si>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</si>
  <si>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</si>
  <si>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</si>
  <si>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</si>
  <si>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</si>
  <si>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</si>
  <si>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</si>
  <si>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</si>
  <si>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</si>
  <si>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</si>
  <si>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</si>
  <si>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</si>
  <si>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</si>
  <si>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</si>
  <si>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</si>
  <si>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</si>
  <si>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</si>
  <si>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</si>
  <si>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</si>
  <si>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</si>
  <si>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</si>
  <si>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</si>
  <si>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</si>
  <si>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</si>
  <si>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</si>
  <si>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</si>
  <si>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</si>
  <si>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</si>
  <si>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</si>
  <si>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</si>
  <si>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</si>
  <si>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</si>
  <si>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</si>
  <si>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</si>
  <si>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</si>
  <si>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</si>
  <si>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</si>
  <si>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</si>
  <si>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</si>
  <si>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</si>
  <si>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</si>
  <si>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</si>
  <si>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</si>
  <si>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</si>
  <si>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</si>
  <si>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</si>
  <si>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</si>
  <si>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</si>
  <si>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</si>
  <si>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</si>
  <si>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</si>
  <si>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</si>
  <si>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</si>
  <si>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</si>
  <si>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</si>
  <si>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</si>
  <si>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</si>
  <si>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</si>
  <si>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</si>
  <si>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</si>
  <si>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</si>
  <si>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</si>
  <si>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</si>
  <si>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</si>
  <si>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</si>
  <si>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</si>
  <si>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</si>
  <si>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</si>
  <si>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</si>
  <si>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</si>
  <si>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</si>
  <si>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</si>
  <si>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</si>
  <si>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</si>
  <si>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</si>
  <si>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</si>
  <si>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</si>
  <si>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</si>
  <si>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</si>
  <si>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</si>
  <si>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</si>
  <si>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</si>
  <si>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</si>
  <si>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</si>
  <si>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</si>
  <si>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</si>
  <si>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</si>
  <si>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</si>
  <si>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</si>
  <si>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</si>
  <si>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</si>
  <si>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</si>
  <si>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</si>
  <si>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</si>
  <si>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</si>
  <si>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</si>
  <si>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</si>
  <si>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</si>
  <si>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</si>
  <si>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</si>
  <si>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</si>
  <si>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</si>
  <si>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</si>
  <si>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</si>
  <si>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</si>
  <si>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</si>
  <si>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</si>
  <si>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</si>
  <si>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</si>
  <si>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</si>
  <si>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</si>
  <si>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</si>
  <si>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</si>
  <si>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</si>
  <si>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</si>
  <si>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</si>
  <si>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</si>
  <si>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</si>
  <si>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</si>
  <si>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</si>
  <si>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</si>
  <si>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</si>
  <si>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</si>
  <si>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</si>
  <si>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</si>
  <si>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</si>
  <si>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</si>
  <si>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</si>
  <si>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</si>
  <si>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</si>
  <si>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</si>
  <si>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</si>
  <si>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</si>
  <si>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</si>
  <si>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</si>
  <si>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</si>
  <si>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</si>
  <si>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</si>
  <si>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</si>
  <si>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</si>
  <si>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</si>
  <si>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</si>
  <si>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</si>
  <si>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</si>
  <si>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</si>
  <si>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</si>
  <si>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</si>
  <si>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</si>
  <si>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</si>
  <si>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</si>
  <si>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</si>
  <si>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</si>
  <si>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</si>
  <si>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</si>
  <si>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</si>
  <si>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</si>
  <si>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</si>
  <si>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</si>
  <si>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</si>
  <si>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</si>
  <si>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</si>
  <si>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</si>
  <si>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</si>
  <si>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</si>
  <si>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</si>
  <si>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</si>
  <si>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</si>
  <si>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</si>
  <si>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</si>
  <si>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</si>
  <si>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</si>
  <si>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</si>
  <si>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</si>
  <si>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</si>
  <si>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</si>
  <si>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</si>
  <si>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</si>
  <si>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</si>
  <si>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</si>
  <si>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</si>
  <si>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</si>
  <si>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</si>
  <si>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</si>
  <si>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</si>
  <si>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</si>
  <si>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</si>
  <si>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</si>
  <si>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</si>
  <si>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</si>
  <si>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</si>
  <si>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</si>
  <si>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</si>
  <si>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</si>
  <si>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</si>
  <si>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</si>
  <si>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</si>
  <si>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</si>
  <si>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</si>
  <si>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</si>
  <si>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</si>
  <si>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</si>
  <si>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</si>
  <si>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</si>
  <si>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</si>
  <si>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</si>
  <si>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</si>
  <si>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</si>
  <si>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</si>
  <si>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</si>
  <si>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</si>
  <si>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</si>
  <si>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</si>
  <si>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</si>
  <si>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</si>
  <si>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</si>
  <si>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</si>
  <si>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</si>
  <si>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</si>
  <si>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</si>
  <si>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</si>
  <si>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</si>
  <si>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</si>
  <si>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</si>
  <si>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</si>
  <si>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</si>
  <si>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</si>
  <si>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</si>
  <si>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</si>
  <si>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</si>
  <si>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</si>
  <si>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</si>
  <si>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</si>
  <si>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</si>
  <si>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</si>
  <si>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</si>
  <si>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</si>
  <si>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</si>
  <si>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</si>
  <si>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</si>
  <si>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</si>
  <si>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</si>
  <si>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</si>
  <si>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</si>
  <si>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</si>
  <si>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</si>
  <si>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</si>
  <si>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</si>
  <si>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</si>
  <si>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</si>
  <si>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</si>
  <si>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</si>
  <si>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</si>
  <si>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</si>
  <si>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</si>
  <si>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</si>
  <si>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</si>
  <si>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</si>
  <si>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</si>
  <si>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</si>
  <si>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</si>
  <si>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</si>
  <si>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</si>
  <si>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</si>
  <si>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</si>
  <si>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</si>
  <si>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</si>
  <si>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</si>
  <si>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</si>
  <si>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</si>
  <si>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</si>
  <si>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</si>
  <si>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</si>
  <si>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</si>
  <si>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</si>
  <si>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</si>
  <si>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</si>
  <si>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</si>
  <si>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</si>
  <si>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</si>
  <si>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</si>
  <si>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</si>
  <si>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</si>
  <si>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</si>
  <si>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</si>
  <si>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</si>
  <si>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</si>
  <si>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</si>
  <si>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</si>
  <si>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</si>
  <si>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</si>
  <si>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</si>
  <si>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</si>
  <si>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</si>
  <si>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</si>
  <si>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</si>
  <si>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</si>
  <si>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</si>
  <si>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</si>
  <si>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</si>
  <si>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</si>
  <si>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</si>
  <si>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</si>
  <si>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</si>
  <si>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</si>
  <si>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</si>
  <si>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</si>
  <si>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</si>
  <si>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</si>
  <si>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</si>
  <si>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</si>
  <si>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</si>
  <si>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</si>
  <si>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</si>
  <si>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</si>
  <si>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</si>
  <si>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</si>
  <si>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</si>
  <si>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</si>
  <si>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</si>
  <si>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</si>
  <si>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</si>
  <si>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</si>
  <si>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</si>
  <si>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</si>
  <si>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</si>
  <si>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</si>
  <si>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</si>
  <si>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</si>
  <si>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</si>
  <si>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</si>
  <si>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</si>
  <si>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</si>
  <si>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</si>
  <si>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</si>
  <si>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</si>
  <si>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</si>
  <si>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</si>
  <si>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</si>
  <si>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</si>
  <si>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</si>
  <si>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</si>
  <si>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</si>
  <si>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</si>
  <si>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</si>
  <si>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</si>
  <si>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</si>
  <si>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</si>
  <si>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</si>
  <si>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</si>
  <si>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</si>
  <si>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</si>
  <si>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</si>
  <si>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</si>
  <si>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</si>
  <si>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</si>
  <si>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</si>
  <si>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</si>
  <si>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</si>
  <si>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</si>
  <si>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</si>
  <si>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</si>
  <si>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</si>
  <si>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</si>
  <si>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</si>
  <si>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</si>
  <si>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</si>
  <si>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</si>
  <si>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</si>
  <si>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</si>
  <si>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</si>
  <si>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</si>
  <si>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</si>
  <si>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</si>
  <si>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</si>
  <si>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</si>
  <si>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</si>
  <si>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</si>
  <si>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</si>
  <si>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</si>
  <si>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</si>
  <si>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</si>
  <si>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</si>
  <si>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</si>
  <si>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</si>
  <si>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</si>
  <si>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</si>
  <si>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</si>
  <si>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</si>
  <si>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</si>
  <si>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</si>
  <si>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</si>
  <si>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</si>
  <si>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</si>
  <si>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</si>
  <si>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</si>
  <si>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</si>
  <si>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</si>
  <si>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</si>
  <si>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</si>
  <si>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</si>
  <si>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</si>
  <si>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</si>
  <si>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</si>
  <si>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</si>
  <si>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</si>
  <si>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</si>
  <si>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</si>
  <si>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</si>
  <si>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</si>
  <si>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</si>
  <si>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</si>
  <si>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</si>
  <si>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</si>
  <si>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</si>
  <si>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</si>
  <si>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</si>
  <si>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</si>
  <si>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</si>
  <si>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</si>
  <si>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</si>
  <si>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</si>
  <si>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</si>
  <si>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</si>
  <si>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</si>
  <si>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</si>
  <si>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</si>
  <si>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</si>
  <si>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</si>
  <si>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</si>
  <si>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</si>
  <si>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</si>
  <si>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</si>
  <si>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</si>
  <si>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</si>
  <si>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</si>
  <si>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</si>
  <si>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</si>
  <si>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</si>
  <si>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</si>
  <si>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</si>
  <si>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</si>
  <si>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</si>
  <si>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</si>
  <si>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</si>
  <si>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</si>
  <si>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</si>
  <si>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</si>
  <si>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</si>
  <si>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</si>
  <si>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</si>
  <si>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</si>
  <si>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</si>
  <si>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</si>
  <si>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</si>
  <si>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</si>
  <si>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</si>
  <si>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</si>
  <si>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</si>
  <si>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</si>
  <si>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</si>
  <si>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</si>
  <si>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</si>
  <si>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</si>
  <si>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</si>
  <si>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</si>
  <si>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</si>
  <si>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</si>
  <si>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</si>
  <si>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</si>
  <si>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</si>
  <si>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</si>
  <si>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</si>
  <si>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</si>
  <si>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</si>
  <si>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</si>
  <si>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</si>
  <si>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</si>
  <si>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</si>
  <si>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</si>
  <si>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</si>
  <si>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</si>
  <si>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</si>
  <si>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</si>
  <si>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</si>
  <si>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</si>
  <si>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</si>
  <si>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</si>
  <si>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</si>
  <si>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</si>
  <si>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</si>
  <si>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</si>
  <si>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</si>
  <si>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</si>
  <si>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</si>
  <si>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</si>
  <si>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</si>
  <si>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</si>
  <si>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</si>
  <si>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</si>
  <si>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</si>
  <si>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</si>
  <si>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</si>
  <si>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</si>
  <si>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</si>
  <si>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</si>
  <si>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</si>
  <si>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</si>
  <si>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</si>
  <si>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</si>
  <si>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</si>
  <si>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</si>
  <si>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</si>
  <si>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</si>
  <si>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</si>
  <si>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</si>
  <si>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</si>
  <si>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</si>
  <si>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</si>
  <si>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</si>
  <si>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</si>
  <si>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</si>
  <si>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</si>
  <si>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</si>
  <si>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</si>
  <si>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</si>
  <si>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</si>
  <si>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</si>
  <si>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</si>
  <si>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</si>
  <si>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</si>
  <si>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</si>
  <si>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</si>
  <si>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</si>
  <si>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</si>
  <si>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</si>
  <si>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</si>
  <si>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</si>
  <si>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</si>
  <si>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</si>
  <si>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</si>
  <si>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</si>
  <si>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</si>
  <si>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</si>
  <si>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</si>
  <si>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</si>
  <si>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</si>
  <si>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</si>
  <si>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</si>
  <si>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</si>
  <si>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</si>
  <si>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</si>
  <si>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</si>
  <si>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</si>
  <si>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</si>
  <si>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</si>
  <si>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</si>
  <si>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</si>
  <si>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</si>
  <si>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</si>
  <si>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</si>
  <si>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</si>
  <si>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</si>
  <si>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</si>
  <si>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</si>
  <si>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</si>
  <si>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</si>
  <si>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</si>
  <si>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</si>
  <si>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</si>
  <si>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</si>
  <si>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</si>
  <si>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</si>
  <si>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</si>
  <si>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</si>
  <si>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</si>
  <si>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</si>
  <si>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</si>
  <si>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</si>
  <si>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</si>
  <si>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</si>
  <si>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</si>
  <si>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</si>
  <si>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</si>
  <si>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</si>
  <si>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</si>
  <si>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</si>
  <si>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</si>
  <si>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</si>
  <si>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</si>
  <si>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</si>
  <si>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</si>
  <si>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</si>
  <si>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</si>
  <si>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</si>
  <si>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</si>
  <si>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</si>
  <si>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</si>
  <si>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</si>
  <si>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</si>
  <si>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</si>
  <si>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</si>
  <si>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</si>
  <si>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</si>
  <si>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</si>
  <si>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</si>
  <si>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</si>
  <si>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</si>
  <si>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</si>
  <si>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</si>
  <si>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</si>
  <si>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</si>
  <si>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</si>
  <si>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</si>
  <si>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</si>
  <si>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</si>
  <si>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</si>
  <si>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</si>
  <si>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</si>
  <si>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</si>
  <si>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</si>
  <si>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</si>
  <si>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</si>
  <si>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</si>
  <si>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</si>
  <si>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</si>
  <si>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</si>
  <si>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</si>
  <si>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</si>
  <si>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</si>
  <si>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</si>
  <si>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</si>
  <si>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</si>
  <si>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</si>
  <si>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</si>
  <si>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</si>
  <si>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</si>
  <si>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</si>
  <si>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</si>
  <si>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</si>
  <si>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</si>
  <si>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</si>
  <si>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</si>
  <si>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</si>
  <si>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</si>
  <si>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</si>
  <si>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</si>
  <si>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</si>
  <si>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</si>
  <si>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</si>
  <si>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</si>
  <si>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</si>
  <si>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</si>
  <si>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</si>
  <si>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</si>
  <si>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</si>
  <si>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</si>
  <si>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</si>
  <si>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</si>
  <si>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</si>
  <si>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</si>
  <si>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</si>
  <si>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</si>
  <si>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</si>
  <si>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</si>
  <si>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</si>
  <si>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</si>
  <si>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</si>
  <si>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</si>
  <si>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</si>
  <si>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</si>
  <si>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</si>
  <si>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</si>
  <si>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</si>
  <si>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</si>
  <si>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</si>
  <si>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</si>
  <si>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</si>
  <si>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</si>
  <si>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</si>
  <si>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</si>
  <si>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</si>
  <si>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</si>
  <si>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</si>
  <si>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</si>
  <si>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</si>
  <si>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</si>
  <si>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</si>
  <si>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</si>
  <si>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</si>
  <si>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</si>
  <si>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</si>
  <si>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</si>
  <si>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</si>
  <si>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</si>
  <si>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</si>
  <si>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</si>
  <si>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</si>
  <si>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</si>
  <si>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</si>
  <si>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</si>
  <si>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</si>
  <si>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</si>
  <si>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</si>
  <si>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</si>
  <si>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</si>
  <si>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</si>
  <si>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</si>
  <si>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</si>
  <si>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</si>
  <si>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</si>
  <si>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</si>
  <si>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</si>
  <si>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</si>
  <si>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</si>
  <si>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</si>
  <si>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</si>
  <si>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</si>
  <si>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</si>
  <si>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</si>
  <si>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</si>
  <si>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</si>
  <si>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</si>
  <si>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</si>
  <si>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</si>
  <si>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</si>
  <si>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</si>
  <si>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</si>
  <si>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</si>
  <si>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</si>
  <si>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</si>
  <si>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</si>
  <si>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</si>
  <si>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</si>
  <si>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</si>
  <si>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</si>
  <si>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</si>
  <si>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</si>
  <si>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</si>
  <si>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</si>
  <si>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</si>
  <si>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</si>
  <si>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</si>
  <si>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</si>
  <si>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</si>
  <si>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</si>
  <si>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</si>
  <si>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</si>
  <si>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</si>
  <si>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</si>
  <si>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</si>
  <si>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</si>
  <si>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</si>
  <si>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</si>
  <si>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</si>
  <si>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</si>
  <si>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</si>
  <si>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</si>
  <si>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</si>
  <si>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</si>
  <si>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</si>
  <si>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</si>
  <si>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</si>
  <si>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</si>
  <si>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</si>
  <si>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</si>
  <si>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</si>
  <si>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</si>
  <si>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</si>
  <si>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</si>
  <si>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</si>
  <si>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</si>
  <si>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</si>
  <si>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</si>
  <si>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</si>
  <si>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</si>
  <si>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</si>
  <si>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</si>
  <si>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</si>
  <si>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</si>
  <si>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</si>
  <si>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</si>
  <si>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</si>
  <si>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</si>
  <si>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</si>
  <si>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</si>
  <si>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</si>
  <si>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</si>
  <si>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</si>
  <si>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</si>
  <si>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</si>
  <si>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</si>
  <si>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</si>
  <si>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</si>
  <si>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</si>
  <si>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</si>
  <si>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</si>
  <si>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</si>
  <si>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</si>
  <si>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</si>
  <si>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</si>
  <si>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</si>
  <si>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</si>
  <si>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</si>
  <si>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</si>
  <si>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</si>
  <si>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</si>
  <si>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</si>
  <si>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</si>
  <si>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</si>
  <si>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</si>
  <si>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</si>
  <si>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</si>
  <si>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</si>
  <si>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</si>
  <si>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</si>
  <si>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</si>
  <si>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</si>
  <si>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</si>
  <si>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</si>
  <si>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</si>
  <si>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</si>
  <si>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</si>
  <si>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</si>
  <si>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</si>
  <si>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</si>
  <si>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</si>
  <si>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</si>
  <si>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</si>
  <si>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</si>
  <si>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</si>
  <si>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</si>
  <si>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</si>
  <si>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</si>
  <si>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</si>
  <si>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</si>
  <si>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</si>
  <si>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</si>
  <si>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</si>
  <si>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</si>
  <si>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</si>
  <si>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</si>
  <si>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</si>
  <si>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</si>
  <si>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</si>
  <si>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</si>
  <si>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</si>
  <si>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</si>
  <si>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</si>
  <si>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</si>
  <si>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</si>
  <si>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</si>
  <si>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</si>
  <si>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</si>
  <si>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</si>
  <si>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</si>
  <si>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</si>
  <si>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</si>
  <si>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</si>
  <si>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</si>
  <si>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</si>
  <si>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</si>
  <si>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</si>
  <si>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</si>
  <si>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</si>
  <si>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</si>
  <si>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</si>
  <si>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</si>
  <si>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</si>
  <si>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</si>
  <si>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</si>
  <si>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</si>
  <si>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</si>
  <si>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</si>
  <si>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</si>
  <si>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</si>
  <si>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</si>
  <si>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</si>
  <si>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</si>
  <si>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</si>
  <si>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</si>
  <si>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</si>
  <si>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</si>
  <si>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</si>
  <si>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</si>
  <si>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</si>
  <si>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</si>
  <si>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</si>
  <si>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</si>
  <si>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</si>
  <si>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</si>
  <si>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</si>
  <si>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</si>
  <si>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</si>
  <si>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</si>
  <si>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</si>
  <si>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</si>
  <si>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</si>
  <si>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</si>
  <si>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</si>
  <si>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</si>
  <si>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</si>
  <si>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</si>
  <si>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</si>
  <si>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</si>
  <si>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</si>
  <si>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</si>
  <si>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</si>
  <si>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</si>
  <si>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</si>
  <si>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</si>
  <si>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</si>
  <si>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</si>
  <si>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</si>
  <si>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</si>
  <si>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</si>
  <si>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</si>
  <si>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</si>
  <si>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</si>
  <si>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</si>
  <si>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</si>
  <si>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</si>
  <si>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</si>
  <si>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</si>
  <si>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</si>
  <si>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</si>
  <si>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</si>
  <si>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</si>
  <si>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</si>
  <si>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</si>
  <si>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</si>
  <si>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</si>
  <si>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</si>
  <si>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</si>
  <si>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</si>
  <si>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</si>
  <si>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</si>
  <si>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</si>
  <si>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</si>
  <si>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</si>
  <si>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</si>
  <si>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</si>
  <si>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</si>
  <si>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</si>
  <si>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</si>
  <si>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</si>
  <si>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</si>
  <si>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</si>
  <si>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</si>
  <si>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</si>
  <si>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</si>
  <si>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</si>
  <si>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</si>
  <si>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</si>
  <si>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</si>
  <si>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</si>
  <si>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</si>
  <si>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</si>
  <si>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</si>
  <si>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</si>
  <si>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</si>
  <si>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</si>
  <si>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</si>
  <si>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</si>
  <si>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</si>
  <si>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</si>
  <si>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</si>
  <si>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</si>
  <si>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</si>
  <si>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</si>
  <si>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</si>
  <si>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</si>
  <si>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</si>
  <si>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</si>
  <si>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</si>
  <si>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</si>
  <si>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</si>
  <si>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</si>
  <si>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</si>
  <si>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</si>
  <si>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</si>
  <si>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</si>
  <si>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</si>
  <si>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</si>
  <si>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</si>
  <si>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</si>
  <si>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</si>
  <si>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</si>
  <si>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</si>
  <si>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</si>
  <si>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</si>
  <si>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</si>
  <si>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</si>
  <si>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</si>
  <si>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</si>
  <si>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</si>
  <si>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</si>
  <si>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</si>
  <si>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</si>
  <si>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</si>
  <si>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</si>
  <si>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</si>
  <si>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</si>
  <si>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</si>
  <si>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</si>
  <si>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</si>
  <si>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</si>
  <si>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</si>
  <si>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</si>
  <si>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</si>
  <si>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</si>
  <si>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</si>
  <si>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</si>
  <si>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</si>
  <si>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</si>
  <si>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</si>
  <si>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</si>
  <si>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</si>
  <si>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</si>
  <si>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</si>
  <si>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</si>
  <si>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</si>
  <si>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</si>
  <si>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</si>
  <si>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</si>
  <si>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</si>
  <si>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</si>
  <si>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</si>
  <si>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</si>
  <si>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</si>
  <si>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</si>
  <si>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</si>
  <si>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</si>
  <si>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</si>
  <si>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</si>
  <si>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</si>
  <si>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</si>
  <si>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</si>
  <si>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</si>
  <si>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</si>
  <si>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</si>
  <si>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</si>
  <si>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</si>
  <si>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</si>
  <si>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</si>
  <si>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</si>
  <si>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</si>
  <si>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</si>
  <si>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</si>
  <si>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</si>
  <si>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</si>
  <si>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</si>
  <si>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</si>
  <si>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</si>
  <si>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</si>
  <si>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</si>
  <si>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</si>
  <si>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</si>
  <si>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</si>
  <si>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</si>
  <si>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</si>
  <si>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</si>
  <si>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</si>
  <si>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</si>
  <si>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</si>
  <si>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</si>
  <si>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</si>
  <si>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</si>
  <si>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</si>
  <si>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</si>
  <si>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</si>
  <si>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</si>
  <si>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</si>
  <si>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</si>
  <si>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</si>
  <si>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</si>
  <si>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</si>
  <si>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</si>
  <si>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</si>
  <si>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</si>
  <si>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</si>
  <si>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</si>
  <si>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</si>
  <si>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</si>
  <si>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</si>
  <si>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</si>
  <si>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</si>
  <si>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</si>
  <si>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</si>
  <si>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</si>
  <si>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</si>
  <si>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</si>
  <si>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</si>
  <si>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</si>
  <si>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</si>
  <si>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</si>
  <si>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</si>
  <si>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</si>
  <si>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</si>
  <si>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</si>
  <si>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</si>
  <si>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</si>
  <si>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</si>
  <si>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</si>
  <si>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</si>
  <si>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</si>
  <si>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</si>
  <si>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</si>
  <si>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</si>
  <si>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</si>
  <si>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</si>
  <si>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</si>
  <si>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</si>
  <si>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</si>
  <si>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</si>
  <si>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</si>
  <si>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</si>
  <si>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</si>
  <si>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</si>
  <si>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</si>
  <si>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</si>
  <si>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</si>
  <si>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</si>
  <si>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</si>
  <si>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</si>
  <si>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</si>
  <si>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</si>
  <si>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</si>
  <si>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</si>
  <si>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</si>
  <si>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</si>
  <si>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</si>
  <si>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</si>
  <si>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</si>
  <si>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</si>
  <si>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</si>
  <si>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</si>
  <si>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</si>
  <si>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</si>
  <si>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</si>
  <si>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</si>
  <si>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</si>
  <si>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</si>
  <si>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</si>
  <si>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</si>
  <si>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</si>
  <si>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</si>
  <si>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</si>
  <si>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</si>
  <si>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</si>
  <si>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</si>
  <si>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</si>
  <si>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</si>
  <si>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</si>
  <si>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</si>
  <si>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</si>
  <si>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</si>
  <si>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</si>
  <si>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</si>
  <si>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</si>
  <si>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</si>
  <si>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</si>
  <si>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</si>
  <si>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</si>
  <si>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</si>
  <si>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</si>
  <si>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</si>
  <si>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</si>
  <si>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</si>
  <si>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</si>
  <si>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</si>
  <si>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</si>
  <si>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</si>
  <si>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</si>
  <si>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</si>
  <si>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</si>
  <si>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</si>
  <si>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</si>
  <si>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</si>
  <si>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</si>
  <si>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</si>
  <si>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</si>
  <si>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</si>
  <si>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</si>
  <si>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</si>
  <si>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</si>
  <si>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</si>
  <si>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</si>
  <si>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</si>
  <si>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</si>
  <si>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</si>
  <si>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</si>
  <si>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</si>
  <si>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</si>
  <si>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</si>
  <si>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</si>
  <si>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</si>
  <si>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</si>
  <si>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</si>
  <si>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</si>
  <si>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</si>
  <si>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</si>
  <si>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</si>
  <si>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</si>
  <si>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</si>
  <si>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</si>
  <si>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</si>
  <si>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</si>
  <si>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</si>
  <si>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</si>
  <si>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</si>
  <si>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</si>
  <si>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</si>
  <si>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</si>
  <si>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</si>
  <si>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</si>
  <si>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</si>
  <si>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</si>
  <si>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</si>
  <si>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</si>
  <si>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</si>
  <si>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</si>
  <si>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</si>
  <si>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</si>
  <si>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</si>
  <si>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</si>
  <si>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</si>
  <si>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</si>
  <si>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</si>
  <si>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</si>
  <si>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</si>
  <si>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</si>
  <si>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</si>
  <si>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</si>
  <si>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</si>
  <si>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</si>
  <si>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</si>
  <si>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</si>
  <si>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</si>
  <si>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</si>
  <si>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</si>
  <si>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</si>
  <si>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</si>
  <si>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</si>
  <si>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</si>
  <si>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</si>
  <si>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</si>
  <si>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</si>
  <si>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</si>
  <si>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</si>
  <si>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</si>
  <si>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</si>
  <si>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</si>
  <si>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</si>
  <si>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</si>
  <si>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</si>
  <si>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</si>
  <si>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</si>
  <si>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</si>
  <si>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</si>
  <si>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</si>
  <si>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</si>
  <si>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</si>
  <si>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</si>
  <si>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</si>
  <si>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</si>
  <si>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</si>
  <si>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</si>
  <si>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</si>
  <si>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</si>
  <si>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</si>
  <si>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</si>
  <si>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</si>
  <si>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</si>
  <si>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</si>
  <si>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</si>
  <si>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</si>
  <si>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</si>
  <si>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</si>
  <si>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</si>
  <si>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</si>
  <si>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</si>
  <si>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</si>
  <si>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</si>
  <si>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</si>
  <si>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</si>
  <si>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</si>
  <si>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</si>
  <si>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</si>
  <si>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</si>
  <si>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</si>
  <si>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</si>
  <si>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</si>
  <si>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</si>
  <si>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</si>
  <si>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</si>
  <si>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</si>
  <si>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</si>
  <si>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</si>
  <si>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</si>
  <si>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</si>
  <si>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</si>
  <si>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</si>
  <si>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</si>
  <si>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</si>
  <si>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</si>
  <si>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</si>
  <si>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</si>
  <si>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</si>
  <si>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</si>
  <si>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</si>
  <si>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</si>
  <si>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</si>
  <si>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</si>
  <si>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</si>
  <si>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</si>
  <si>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</si>
  <si>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</si>
  <si>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</si>
  <si>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</si>
  <si>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</si>
  <si>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</si>
  <si>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</si>
  <si>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</si>
  <si>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</si>
  <si>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</si>
  <si>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</si>
  <si>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</si>
  <si>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</si>
  <si>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</si>
  <si>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</si>
  <si>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</si>
  <si>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</si>
  <si>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</si>
  <si>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</si>
  <si>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</si>
  <si>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</si>
  <si>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</si>
  <si>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</si>
  <si>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</si>
  <si>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</si>
  <si>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</si>
  <si>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</si>
  <si>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</si>
  <si>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</si>
  <si>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</si>
  <si>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</si>
  <si>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</si>
  <si>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</si>
  <si>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</si>
  <si>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</si>
  <si>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</si>
  <si>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</si>
  <si>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</si>
  <si>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</si>
  <si>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</si>
  <si>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</si>
  <si>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</si>
  <si>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</si>
  <si>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</si>
  <si>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</si>
  <si>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</si>
  <si>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</si>
  <si>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</si>
  <si>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</si>
  <si>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</si>
  <si>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</si>
  <si>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</si>
  <si>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</si>
  <si>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</si>
  <si>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</si>
  <si>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</si>
  <si>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</si>
  <si>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</si>
  <si>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</si>
  <si>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</si>
  <si>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</si>
  <si>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</si>
  <si>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</si>
  <si>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</si>
  <si>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</si>
  <si>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</si>
  <si>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</si>
  <si>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</si>
  <si>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</si>
  <si>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</si>
  <si>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</si>
  <si>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</si>
  <si>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</si>
  <si>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</si>
  <si>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</si>
  <si>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</si>
  <si>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</si>
  <si>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</si>
  <si>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</si>
  <si>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</si>
  <si>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</si>
  <si>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</si>
  <si>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</si>
  <si>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</si>
  <si>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</si>
  <si>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</si>
  <si>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</si>
  <si>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</si>
  <si>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</si>
  <si>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</si>
  <si>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</si>
  <si>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</si>
  <si>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</si>
  <si>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</si>
  <si>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</si>
  <si>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</si>
  <si>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</si>
  <si>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</si>
  <si>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</si>
  <si>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</si>
  <si>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</si>
  <si>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</si>
  <si>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</si>
  <si>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</si>
  <si>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</si>
  <si>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</si>
  <si>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</si>
  <si>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</si>
  <si>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</si>
  <si>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</si>
  <si>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</si>
  <si>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</si>
  <si>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</si>
  <si>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</si>
  <si>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</si>
  <si>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</si>
  <si>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</si>
  <si>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</si>
  <si>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</si>
  <si>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</si>
  <si>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</si>
  <si>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</si>
  <si>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</si>
  <si>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</si>
  <si>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</si>
  <si>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</si>
  <si>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</si>
  <si>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</si>
  <si>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</si>
  <si>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</si>
  <si>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</si>
  <si>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</si>
  <si>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</si>
  <si>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</si>
  <si>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</si>
  <si>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</si>
  <si>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</si>
  <si>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</si>
  <si>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</si>
  <si>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</si>
  <si>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</si>
  <si>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</si>
  <si>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</si>
  <si>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</si>
  <si>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</si>
  <si>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</si>
  <si>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</si>
  <si>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</si>
  <si>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</si>
  <si>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</si>
  <si>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</si>
  <si>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</si>
  <si>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</si>
  <si>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</si>
  <si>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</si>
  <si>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</si>
  <si>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</si>
  <si>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</si>
  <si>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</si>
  <si>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</si>
  <si>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</si>
  <si>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</si>
  <si>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</si>
  <si>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</si>
  <si>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</si>
  <si>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</si>
  <si>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</si>
  <si>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</si>
  <si>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</si>
  <si>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</si>
  <si>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</si>
  <si>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</si>
  <si>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</si>
  <si>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</si>
  <si>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</si>
  <si>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</si>
  <si>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</si>
  <si>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</si>
  <si>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</si>
  <si>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</si>
  <si>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</si>
  <si>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</si>
  <si>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</si>
  <si>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</si>
  <si>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</si>
  <si>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</si>
  <si>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</si>
  <si>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</si>
  <si>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</si>
  <si>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</si>
  <si>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</si>
  <si>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</si>
  <si>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</si>
  <si>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</si>
  <si>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</si>
  <si>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</si>
  <si>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</si>
  <si>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</si>
  <si>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</si>
  <si>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</si>
  <si>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</si>
  <si>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</si>
  <si>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</si>
  <si>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</si>
  <si>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</si>
  <si>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</si>
  <si>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</si>
  <si>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</si>
  <si>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</si>
  <si>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</si>
  <si>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</si>
  <si>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</si>
  <si>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</si>
  <si>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</si>
  <si>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</si>
  <si>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</si>
  <si>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</si>
  <si>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</si>
  <si>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</si>
  <si>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</si>
  <si>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</si>
  <si>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</si>
  <si>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</si>
  <si>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</si>
  <si>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</si>
  <si>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</si>
  <si>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</si>
  <si>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</si>
  <si>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</si>
  <si>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</si>
  <si>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</si>
  <si>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</si>
  <si>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</si>
  <si>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</si>
  <si>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</si>
  <si>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</si>
  <si>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</si>
  <si>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</si>
  <si>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</si>
  <si>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</si>
  <si>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</si>
  <si>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</si>
  <si>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</si>
  <si>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</si>
  <si>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</si>
  <si>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</si>
  <si>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</si>
  <si>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</si>
  <si>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</si>
  <si>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</si>
  <si>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</si>
  <si>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</si>
  <si>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</si>
  <si>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</si>
  <si>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</si>
  <si>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</si>
  <si>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</si>
  <si>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</si>
  <si>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</si>
  <si>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</si>
  <si>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</si>
  <si>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</si>
  <si>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</si>
  <si>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</si>
  <si>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</si>
  <si>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</si>
  <si>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</si>
  <si>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</si>
  <si>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</si>
  <si>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</si>
  <si>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</si>
  <si>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</si>
  <si>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</si>
  <si>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</si>
  <si>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</si>
  <si>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</si>
  <si>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</si>
  <si>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</si>
  <si>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</si>
  <si>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</si>
  <si>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</si>
  <si>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</si>
  <si>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</si>
  <si>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</si>
  <si>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</si>
  <si>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</si>
  <si>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</si>
  <si>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</si>
  <si>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</si>
  <si>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</si>
  <si>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</si>
  <si>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</si>
  <si>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</si>
  <si>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</si>
  <si>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</si>
  <si>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</si>
  <si>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</si>
  <si>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</si>
  <si>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</si>
  <si>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</si>
  <si>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</si>
  <si>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</si>
  <si>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</si>
  <si>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</si>
  <si>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</si>
  <si>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</si>
  <si>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</si>
  <si>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</si>
  <si>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</si>
  <si>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</si>
  <si>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</si>
  <si>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</si>
  <si>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</si>
  <si>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</si>
  <si>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</si>
  <si>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</si>
  <si>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</si>
  <si>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</si>
  <si>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</si>
  <si>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</si>
  <si>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</si>
  <si>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</si>
  <si>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</si>
  <si>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</si>
  <si>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</si>
  <si>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</si>
  <si>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</si>
  <si>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</si>
  <si>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</si>
  <si>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</si>
  <si>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</si>
  <si>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</si>
  <si>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</si>
  <si>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</si>
  <si>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</si>
  <si>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</si>
  <si>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</si>
  <si>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</si>
  <si>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</si>
  <si>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</si>
  <si>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</si>
  <si>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</si>
  <si>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</si>
  <si>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</si>
  <si>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</si>
  <si>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</si>
  <si>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</si>
  <si>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</si>
  <si>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</si>
  <si>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</si>
  <si>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</si>
  <si>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</si>
  <si>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</si>
  <si>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</si>
  <si>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</si>
  <si>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</si>
  <si>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</si>
  <si>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</si>
  <si>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</si>
  <si>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</si>
  <si>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</si>
  <si>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</si>
  <si>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</si>
  <si>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</si>
  <si>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</si>
  <si>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</si>
  <si>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</si>
  <si>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</si>
  <si>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</si>
  <si>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</si>
  <si>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</si>
  <si>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</si>
  <si>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</si>
  <si>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</si>
  <si>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</si>
  <si>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</si>
  <si>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</si>
  <si>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</si>
  <si>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</si>
  <si>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</si>
  <si>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</si>
  <si>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</si>
  <si>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</si>
  <si>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</si>
  <si>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</si>
  <si>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</si>
  <si>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</si>
  <si>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</si>
  <si>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</si>
  <si>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</si>
  <si>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</si>
  <si>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</si>
  <si>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</si>
  <si>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</si>
  <si>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</si>
  <si>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</si>
  <si>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</si>
  <si>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</si>
  <si>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</si>
  <si>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</si>
  <si>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</si>
  <si>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</si>
  <si>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</si>
  <si>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</si>
  <si>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</si>
  <si>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</si>
  <si>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</si>
  <si>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</si>
  <si>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</si>
  <si>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</si>
  <si>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</si>
  <si>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</si>
  <si>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</si>
  <si>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</si>
  <si>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</si>
  <si>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</si>
  <si>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</si>
  <si>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</si>
  <si>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</si>
  <si>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</si>
  <si>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</si>
  <si>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</si>
  <si>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</si>
  <si>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</si>
  <si>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</si>
  <si>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</si>
  <si>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</si>
  <si>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</si>
  <si>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</si>
  <si>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</si>
  <si>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</si>
  <si>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</si>
  <si>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</si>
  <si>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</si>
  <si>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</si>
  <si>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</si>
  <si>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</si>
  <si>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</si>
  <si>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</si>
  <si>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</si>
  <si>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</si>
  <si>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</si>
  <si>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</si>
  <si>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</si>
  <si>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</si>
  <si>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</si>
  <si>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</si>
  <si>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</si>
  <si>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</si>
  <si>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</si>
  <si>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</si>
  <si>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</si>
  <si>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</si>
  <si>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</si>
  <si>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</si>
  <si>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</si>
  <si>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</si>
  <si>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</si>
  <si>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</si>
  <si>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</si>
  <si>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</si>
  <si>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</si>
  <si>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</si>
  <si>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</si>
  <si>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</si>
  <si>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</si>
  <si>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</si>
  <si>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</si>
  <si>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</si>
  <si>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</si>
  <si>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</si>
  <si>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</si>
  <si>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</si>
  <si>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</si>
  <si>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</si>
  <si>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</si>
  <si>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</si>
  <si>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</si>
  <si>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</si>
  <si>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</si>
  <si>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</si>
  <si>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</si>
  <si>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</si>
  <si>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</si>
  <si>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</si>
  <si>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</si>
  <si>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</si>
  <si>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</si>
  <si>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</si>
  <si>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</si>
  <si>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</si>
  <si>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</si>
  <si>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</si>
  <si>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</si>
  <si>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</si>
  <si>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</si>
  <si>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</si>
  <si>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</si>
  <si>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</si>
  <si>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</si>
  <si>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</si>
  <si>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</si>
  <si>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</si>
  <si>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</si>
  <si>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</si>
  <si>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</si>
  <si>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</si>
  <si>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</si>
  <si>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</si>
  <si>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</si>
  <si>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</si>
  <si>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</si>
  <si>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</si>
  <si>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</si>
  <si>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</si>
  <si>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</si>
  <si>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</si>
  <si>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</si>
  <si>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</si>
  <si>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</si>
  <si>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</si>
  <si>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</si>
  <si>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</si>
  <si>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</si>
  <si>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</si>
  <si>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</si>
  <si>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</si>
  <si>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</si>
  <si>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</si>
  <si>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</si>
  <si>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</si>
  <si>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</si>
  <si>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</si>
  <si>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</si>
  <si>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</si>
  <si>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</si>
  <si>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</si>
  <si>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</si>
  <si>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</si>
  <si>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</si>
  <si>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</si>
  <si>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</si>
  <si>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</si>
  <si>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</si>
  <si>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</si>
  <si>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</si>
  <si>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</si>
  <si>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</si>
  <si>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</si>
  <si>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</si>
  <si>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</si>
  <si>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</si>
  <si>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</si>
  <si>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</si>
  <si>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</si>
  <si>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</si>
  <si>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</si>
  <si>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</si>
  <si>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</si>
  <si>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</si>
  <si>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</si>
  <si>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</si>
  <si>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</si>
  <si>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</si>
  <si>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</si>
  <si>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</si>
  <si>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</si>
  <si>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</si>
  <si>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</si>
  <si>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</si>
  <si>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</si>
  <si>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</si>
  <si>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</si>
  <si>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</si>
  <si>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</si>
  <si>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</si>
  <si>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</si>
  <si>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</si>
  <si>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</si>
  <si>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</si>
  <si>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</si>
  <si>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</si>
  <si>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</si>
  <si>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</si>
  <si>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</si>
  <si>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</si>
  <si>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</si>
  <si>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</si>
  <si>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</si>
  <si>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</si>
  <si>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</si>
  <si>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</si>
  <si>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</si>
  <si>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</si>
  <si>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</si>
  <si>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</si>
  <si>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</si>
  <si>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</si>
  <si>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</si>
  <si>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</si>
  <si>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</si>
  <si>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</si>
  <si>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</si>
  <si>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</si>
  <si>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</si>
  <si>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</si>
  <si>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</si>
  <si>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</si>
  <si>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</si>
  <si>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</si>
  <si>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</si>
  <si>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</si>
  <si>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</si>
  <si>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</si>
  <si>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</si>
  <si>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</si>
  <si>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</si>
  <si>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</si>
  <si>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</si>
  <si>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</si>
  <si>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</si>
  <si>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</si>
  <si>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</si>
  <si>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</si>
  <si>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</si>
  <si>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</si>
  <si>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</si>
  <si>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</si>
  <si>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</si>
  <si>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</si>
  <si>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</si>
  <si>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</si>
  <si>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</si>
  <si>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</si>
  <si>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</si>
  <si>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</si>
  <si>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</si>
  <si>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</si>
  <si>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</si>
  <si>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</si>
  <si>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</si>
  <si>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</si>
  <si>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</si>
  <si>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</si>
  <si>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</si>
  <si>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</si>
  <si>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</si>
  <si>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</si>
  <si>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</si>
  <si>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</si>
  <si>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</si>
  <si>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</si>
  <si>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</si>
  <si>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</si>
  <si>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</si>
  <si>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</si>
  <si>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</si>
  <si>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</si>
  <si>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</si>
  <si>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</si>
  <si>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</si>
  <si>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</si>
  <si>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</si>
  <si>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</si>
  <si>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</si>
  <si>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</si>
  <si>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</si>
  <si>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</si>
  <si>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</si>
  <si>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</si>
  <si>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</si>
  <si>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</si>
  <si>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</si>
  <si>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</si>
  <si>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</si>
  <si>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</si>
  <si>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</si>
  <si>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</si>
  <si>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</si>
  <si>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</si>
  <si>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</si>
  <si>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</si>
  <si>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</si>
  <si>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</si>
  <si>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</si>
  <si>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</si>
  <si>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</si>
  <si>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</si>
  <si>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</si>
  <si>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</si>
  <si>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</si>
  <si>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</si>
  <si>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</si>
  <si>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</si>
  <si>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</si>
  <si>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</si>
  <si>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</si>
  <si>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</si>
  <si>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</si>
  <si>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</si>
  <si>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</si>
  <si>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</si>
  <si>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</si>
  <si>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</si>
  <si>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</si>
  <si>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</si>
  <si>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</si>
  <si>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</si>
  <si>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</si>
  <si>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</si>
  <si>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</si>
  <si>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</si>
  <si>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</si>
  <si>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</si>
  <si>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</si>
  <si>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</si>
  <si>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</si>
  <si>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</si>
  <si>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</si>
  <si>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</si>
  <si>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</si>
  <si>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</si>
  <si>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</si>
  <si>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</si>
  <si>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</si>
  <si>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</si>
  <si>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</si>
  <si>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</si>
  <si>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</si>
  <si>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</si>
  <si>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</si>
  <si>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</si>
  <si>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</si>
  <si>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</si>
  <si>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</si>
  <si>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</si>
  <si>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</si>
  <si>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</si>
  <si>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</si>
  <si>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</si>
  <si>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</si>
  <si>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</si>
  <si>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</si>
  <si>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</si>
  <si>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</si>
  <si>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</si>
  <si>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</si>
  <si>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</si>
  <si>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</si>
  <si>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</si>
  <si>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</si>
  <si>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</si>
  <si>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</si>
  <si>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</si>
  <si>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</si>
  <si>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</si>
  <si>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</si>
  <si>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</si>
  <si>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</si>
  <si>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</si>
  <si>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</si>
  <si>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</si>
  <si>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</si>
  <si>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</si>
  <si>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</si>
  <si>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</si>
  <si>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</si>
  <si>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</si>
  <si>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</si>
  <si>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</si>
  <si>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</si>
  <si>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</si>
  <si>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</si>
  <si>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</si>
  <si>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</si>
  <si>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</si>
  <si>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</si>
  <si>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</si>
  <si>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</si>
  <si>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</si>
  <si>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</si>
  <si>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</si>
  <si>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</si>
  <si>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</si>
  <si>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</si>
  <si>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</si>
  <si>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</si>
  <si>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</si>
  <si>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</si>
  <si>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</si>
  <si>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</si>
  <si>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</si>
  <si>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</si>
  <si>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</si>
  <si>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</si>
  <si>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</si>
  <si>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</si>
  <si>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</si>
  <si>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</si>
  <si>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</si>
  <si>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</si>
  <si>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</si>
  <si>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</si>
  <si>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</si>
  <si>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</si>
  <si>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</si>
  <si>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</si>
  <si>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</si>
  <si>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</si>
  <si>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</si>
  <si>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</si>
  <si>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</si>
  <si>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</si>
  <si>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</si>
  <si>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</si>
  <si>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</si>
  <si>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</si>
  <si>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</si>
  <si>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</si>
  <si>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</si>
  <si>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</si>
  <si>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</si>
  <si>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</si>
  <si>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</si>
  <si>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</si>
  <si>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</si>
  <si>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</si>
  <si>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</si>
  <si>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</si>
  <si>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</si>
  <si>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</si>
  <si>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</si>
  <si>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</si>
  <si>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</si>
  <si>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</si>
  <si>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</si>
  <si>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</si>
  <si>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</si>
  <si>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</si>
  <si>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</si>
  <si>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</si>
  <si>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</si>
  <si>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</si>
  <si>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</si>
  <si>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</si>
  <si>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</si>
  <si>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</si>
  <si>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</si>
  <si>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</si>
  <si>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</si>
  <si>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</si>
  <si>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</si>
  <si>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</si>
  <si>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</si>
  <si>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</si>
  <si>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</si>
  <si>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</si>
  <si>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</si>
  <si>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</si>
  <si>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</si>
  <si>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</si>
  <si>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</si>
  <si>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</si>
  <si>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</si>
  <si>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</si>
  <si>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</si>
  <si>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</si>
  <si>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</si>
  <si>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</si>
  <si>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</si>
  <si>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</si>
  <si>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</si>
  <si>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</si>
  <si>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</si>
  <si>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</si>
  <si>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</si>
  <si>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</si>
  <si>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</si>
  <si>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</si>
  <si>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</si>
  <si>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</si>
  <si>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</si>
  <si>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</si>
  <si>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</si>
  <si>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</si>
  <si>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</si>
  <si>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</si>
  <si>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</si>
  <si>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</si>
  <si>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</si>
  <si>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</si>
  <si>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</si>
  <si>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</si>
  <si>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</si>
  <si>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</si>
  <si>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</si>
  <si>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</si>
  <si>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</si>
  <si>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</si>
  <si>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</si>
  <si>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</si>
  <si>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</si>
  <si>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</si>
  <si>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</si>
  <si>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</si>
  <si>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</si>
  <si>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</si>
  <si>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</si>
  <si>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</si>
  <si>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</si>
  <si>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</si>
  <si>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</si>
  <si>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</si>
  <si>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</si>
  <si>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</si>
  <si>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</si>
  <si>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</si>
  <si>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</si>
  <si>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</si>
  <si>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</si>
  <si>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</si>
  <si>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</si>
  <si>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</si>
  <si>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</si>
  <si>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</si>
  <si>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</si>
  <si>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</si>
  <si>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</si>
  <si>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</si>
  <si>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</si>
  <si>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</si>
  <si>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</si>
  <si>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</si>
  <si>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</si>
  <si>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</si>
  <si>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</si>
  <si>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</si>
  <si>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</si>
  <si>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</si>
  <si>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</si>
  <si>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</si>
  <si>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</si>
  <si>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</si>
  <si>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</si>
  <si>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</si>
  <si>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</si>
  <si>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</si>
  <si>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</si>
  <si>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</si>
  <si>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</si>
  <si>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</si>
  <si>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</si>
  <si>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</si>
  <si>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</si>
  <si>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</si>
  <si>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</si>
  <si>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</si>
  <si>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</si>
  <si>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</si>
  <si>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</si>
  <si>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</si>
  <si>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</si>
  <si>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</si>
  <si>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</si>
  <si>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</si>
  <si>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</si>
  <si>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</si>
  <si>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</si>
  <si>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</si>
  <si>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</si>
  <si>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</si>
  <si>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</si>
  <si>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</si>
  <si>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</si>
  <si>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</si>
  <si>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</si>
  <si>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</si>
  <si>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</si>
  <si>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</si>
  <si>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</si>
  <si>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</si>
  <si>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</si>
  <si>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</si>
  <si>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</si>
  <si>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</si>
  <si>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</si>
  <si>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</si>
  <si>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</si>
  <si>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</si>
  <si>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</si>
  <si>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</si>
  <si>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</si>
  <si>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</si>
  <si>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</si>
  <si>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</si>
  <si>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</si>
  <si>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</si>
  <si>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</si>
  <si>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</si>
  <si>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</si>
  <si>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</si>
  <si>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</si>
  <si>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</si>
  <si>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</si>
  <si>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</si>
  <si>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</si>
  <si>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</si>
  <si>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</si>
  <si>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</si>
  <si>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</si>
  <si>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</si>
  <si>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</si>
  <si>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</si>
  <si>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</si>
  <si>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</si>
  <si>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</si>
  <si>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</si>
  <si>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</si>
  <si>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</si>
  <si>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</si>
  <si>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</si>
  <si>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</si>
  <si>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</si>
  <si>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</si>
  <si>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</si>
  <si>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</si>
  <si>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</si>
  <si>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</si>
  <si>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</si>
  <si>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</si>
  <si>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</si>
  <si>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</si>
  <si>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</si>
  <si>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</si>
  <si>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</si>
  <si>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</si>
  <si>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</si>
  <si>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</si>
  <si>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</si>
  <si>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</si>
  <si>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</si>
  <si>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</si>
  <si>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</si>
  <si>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</si>
  <si>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</si>
  <si>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</si>
  <si>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</si>
  <si>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</si>
  <si>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</si>
  <si>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</si>
  <si>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</si>
  <si>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</si>
  <si>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</si>
  <si>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</si>
  <si>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</si>
  <si>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</si>
  <si>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</si>
  <si>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</si>
  <si>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</si>
  <si>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</si>
  <si>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</si>
  <si>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</si>
  <si>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</si>
  <si>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</si>
  <si>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</si>
  <si>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</si>
  <si>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</si>
  <si>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</si>
  <si>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</si>
  <si>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</si>
  <si>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</si>
  <si>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</si>
  <si>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</si>
  <si>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</si>
  <si>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</si>
  <si>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</si>
  <si>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</si>
  <si>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</si>
  <si>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</si>
  <si>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</si>
  <si>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</si>
  <si>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</si>
  <si>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</si>
  <si>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</si>
  <si>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</si>
  <si>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</si>
  <si>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</si>
  <si>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</si>
  <si>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</si>
  <si>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</si>
  <si>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</si>
  <si>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</si>
  <si>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</si>
  <si>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</si>
  <si>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</si>
  <si>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</si>
  <si>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</si>
  <si>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</si>
  <si>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</si>
  <si>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</si>
  <si>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</si>
  <si>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</si>
  <si>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</si>
  <si>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</si>
  <si>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</si>
  <si>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</si>
  <si>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</si>
  <si>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</si>
  <si>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</si>
  <si>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</si>
  <si>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</si>
  <si>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</si>
  <si>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</si>
  <si>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</si>
  <si>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</si>
  <si>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</si>
  <si>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</si>
  <si>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</si>
  <si>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</si>
  <si>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</si>
  <si>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</si>
  <si>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</si>
  <si>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</si>
  <si>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</si>
  <si>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</si>
  <si>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</si>
  <si>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</si>
  <si>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</si>
  <si>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</si>
  <si>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</si>
  <si>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</si>
  <si>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</si>
  <si>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</si>
  <si>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</si>
  <si>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</si>
  <si>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</si>
  <si>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</si>
  <si>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</si>
  <si>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</si>
  <si>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</si>
  <si>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</si>
  <si>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</si>
  <si>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</si>
  <si>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</si>
  <si>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</si>
  <si>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</si>
  <si>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</si>
  <si>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</si>
  <si>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</si>
  <si>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</si>
  <si>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</si>
  <si>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</si>
  <si>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</si>
  <si>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</si>
  <si>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</si>
  <si>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</si>
  <si>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</si>
  <si>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</si>
  <si>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</si>
  <si>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</si>
  <si>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</si>
  <si>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</si>
  <si>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</si>
  <si>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</si>
  <si>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</si>
  <si>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</si>
  <si>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</si>
  <si>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</si>
  <si>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</si>
  <si>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</si>
  <si>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</si>
  <si>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</si>
  <si>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</si>
  <si>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</si>
  <si>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</si>
  <si>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</si>
  <si>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</si>
  <si>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</si>
  <si>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</si>
  <si>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</si>
  <si>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</si>
  <si>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</si>
  <si>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</si>
  <si>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</si>
  <si>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</si>
  <si>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</si>
  <si>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</si>
  <si>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</si>
  <si>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</si>
  <si>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</si>
  <si>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</si>
  <si>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</si>
  <si>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</si>
  <si>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</si>
  <si>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</si>
  <si>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</si>
  <si>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</si>
  <si>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</si>
  <si>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</si>
  <si>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</si>
  <si>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</si>
  <si>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</si>
  <si>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</si>
  <si>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</si>
  <si>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</si>
  <si>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</si>
  <si>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</si>
  <si>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</si>
  <si>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</si>
  <si>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</si>
  <si>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</si>
  <si>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</si>
  <si>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</si>
  <si>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</si>
  <si>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</si>
  <si>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</si>
  <si>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</si>
  <si>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</si>
  <si>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</si>
  <si>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</si>
  <si>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</si>
  <si>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</si>
  <si>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</si>
  <si>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</si>
  <si>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</si>
  <si>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</si>
  <si>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</si>
  <si>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</si>
  <si>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</si>
  <si>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</si>
  <si>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</si>
  <si>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</si>
  <si>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</si>
  <si>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</si>
  <si>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</si>
  <si>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</si>
  <si>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</si>
  <si>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</si>
  <si>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</si>
  <si>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</si>
  <si>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</si>
  <si>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</si>
  <si>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</si>
  <si>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</si>
  <si>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</si>
  <si>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</si>
  <si>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</si>
  <si>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</si>
  <si>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</si>
  <si>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</si>
  <si>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</si>
  <si>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</si>
  <si>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</si>
  <si>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</si>
  <si>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</si>
  <si>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</si>
  <si>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</si>
  <si>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</si>
  <si>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</si>
  <si>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</si>
  <si>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</si>
  <si>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</si>
  <si>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</si>
  <si>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</si>
  <si>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</si>
  <si>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</si>
  <si>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</si>
  <si>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</si>
  <si>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</si>
  <si>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</si>
  <si>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</si>
  <si>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</si>
  <si>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</si>
  <si>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</si>
  <si>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</si>
  <si>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</si>
  <si>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</si>
  <si>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</si>
  <si>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</si>
  <si>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</si>
  <si>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</si>
  <si>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</si>
  <si>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</si>
  <si>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</si>
  <si>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</si>
  <si>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</si>
  <si>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</si>
  <si>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</si>
  <si>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</si>
  <si>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</si>
  <si>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</si>
  <si>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</si>
  <si>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</si>
  <si>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</si>
  <si>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</si>
  <si>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</si>
  <si>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</si>
  <si>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</si>
  <si>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</si>
  <si>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</si>
  <si>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</si>
  <si>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</si>
  <si>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</si>
  <si>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</si>
  <si>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</si>
  <si>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</si>
  <si>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</si>
  <si>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</si>
  <si>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</si>
  <si>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</si>
  <si>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</si>
  <si>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</si>
  <si>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</si>
  <si>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</si>
  <si>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</si>
  <si>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</si>
  <si>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</si>
  <si>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</si>
  <si>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</si>
  <si>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</si>
  <si>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</si>
  <si>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</si>
  <si>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</si>
  <si>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</si>
  <si>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</si>
  <si>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</si>
  <si>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</si>
  <si>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</si>
  <si>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</si>
  <si>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</si>
  <si>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</si>
  <si>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</si>
  <si>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</si>
  <si>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</si>
  <si>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</si>
  <si>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</si>
  <si>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</si>
  <si>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</si>
  <si>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</si>
  <si>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</si>
  <si>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</si>
  <si>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</si>
  <si>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</si>
  <si>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</si>
  <si>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</si>
  <si>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</si>
  <si>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</si>
  <si>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</si>
  <si>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</si>
  <si>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</si>
  <si>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</si>
  <si>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</si>
  <si>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</si>
  <si>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</si>
  <si>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</si>
  <si>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</si>
  <si>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</si>
  <si>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</si>
  <si>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</si>
  <si>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</si>
  <si>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</si>
  <si>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</si>
  <si>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</si>
  <si>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</si>
  <si>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</si>
  <si>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</si>
  <si>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</si>
  <si>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</si>
  <si>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</si>
  <si>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</si>
  <si>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</si>
  <si>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</si>
  <si>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</si>
  <si>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</si>
  <si>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</si>
  <si>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</si>
  <si>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</si>
  <si>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</si>
  <si>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</si>
  <si>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</si>
  <si>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</si>
  <si>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</si>
  <si>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</si>
  <si>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</si>
  <si>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</si>
  <si>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</si>
  <si>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</si>
  <si>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</si>
  <si>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</si>
  <si>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</si>
  <si>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</si>
  <si>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</si>
  <si>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</si>
  <si>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</si>
  <si>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</si>
  <si>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</si>
  <si>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</si>
  <si>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</si>
  <si>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</si>
  <si>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</si>
  <si>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</si>
  <si>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</si>
  <si>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</si>
  <si>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</si>
  <si>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</si>
  <si>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</si>
  <si>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</si>
  <si>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</si>
  <si>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</si>
  <si>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</si>
  <si>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</si>
  <si>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</si>
  <si>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</si>
  <si>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</si>
  <si>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</si>
  <si>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</si>
  <si>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</si>
  <si>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</si>
  <si>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</si>
  <si>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</si>
  <si>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</si>
  <si>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</si>
  <si>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</si>
  <si>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</si>
  <si>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</si>
  <si>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</si>
  <si>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</si>
  <si>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</si>
  <si>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</si>
  <si>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</si>
  <si>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</si>
  <si>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</si>
  <si>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</si>
  <si>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</si>
  <si>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</si>
  <si>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</si>
  <si>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</si>
  <si>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</si>
  <si>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</si>
  <si>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</si>
  <si>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</si>
  <si>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</si>
  <si>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</si>
  <si>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</si>
  <si>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</si>
  <si>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</si>
  <si>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</si>
  <si>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</si>
  <si>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</si>
  <si>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</si>
  <si>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</si>
  <si>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</si>
  <si>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</si>
  <si>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</si>
  <si>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</si>
  <si>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</si>
  <si>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</si>
  <si>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</si>
  <si>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</si>
  <si>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</si>
  <si>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</si>
  <si>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</si>
  <si>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</si>
  <si>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</si>
  <si>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</si>
  <si>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</si>
  <si>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</si>
  <si>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</si>
  <si>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</si>
  <si>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</si>
  <si>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</si>
  <si>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</si>
  <si>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</si>
  <si>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</si>
  <si>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</si>
  <si>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</si>
  <si>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</si>
  <si>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</si>
  <si>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</si>
  <si>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</si>
  <si>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</si>
  <si>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</si>
  <si>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</si>
  <si>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</si>
  <si>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</si>
  <si>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</si>
  <si>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</si>
  <si>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</si>
  <si>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</si>
  <si>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</si>
  <si>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</si>
  <si>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</si>
  <si>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</si>
  <si>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</si>
  <si>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</si>
  <si>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</si>
  <si>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</si>
  <si>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</si>
  <si>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</si>
  <si>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</si>
  <si>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</si>
  <si>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</si>
  <si>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</si>
  <si>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</si>
  <si>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</si>
  <si>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</si>
  <si>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</si>
  <si>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</si>
  <si>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</si>
  <si>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</si>
  <si>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</si>
  <si>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</si>
  <si>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</si>
  <si>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</si>
  <si>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</si>
  <si>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</si>
  <si>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</si>
  <si>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</si>
  <si>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</si>
  <si>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</si>
  <si>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</si>
  <si>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</si>
  <si>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</si>
  <si>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</si>
  <si>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</si>
  <si>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</si>
  <si>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</si>
  <si>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</si>
  <si>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</si>
  <si>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</si>
  <si>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</si>
  <si>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</si>
  <si>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</si>
  <si>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</si>
  <si>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</si>
  <si>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</si>
  <si>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</si>
  <si>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</si>
  <si>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</si>
  <si>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</si>
  <si>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</si>
  <si>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</si>
  <si>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</si>
  <si>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</si>
  <si>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</si>
  <si>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</si>
  <si>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</si>
  <si>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</si>
  <si>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</si>
  <si>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</si>
  <si>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</si>
  <si>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</si>
  <si>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</si>
  <si>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</si>
  <si>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</si>
  <si>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</si>
  <si>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</si>
  <si>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</si>
  <si>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</si>
  <si>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</si>
  <si>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</si>
  <si>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</si>
  <si>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</si>
  <si>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</si>
  <si>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</si>
  <si>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</si>
  <si>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</si>
  <si>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</si>
  <si>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</si>
  <si>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</si>
  <si>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</si>
  <si>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</si>
  <si>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</si>
  <si>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</si>
  <si>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</si>
  <si>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</si>
  <si>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</si>
  <si>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</si>
  <si>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</si>
  <si>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</si>
  <si>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</si>
  <si>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</si>
  <si>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</si>
  <si>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</si>
  <si>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</si>
  <si>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</si>
  <si>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</si>
  <si>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</si>
  <si>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</si>
  <si>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</si>
  <si>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</si>
  <si>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</si>
  <si>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</si>
  <si>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</si>
  <si>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</si>
  <si>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</si>
  <si>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</si>
  <si>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</si>
  <si>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</si>
  <si>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</si>
  <si>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</si>
  <si>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</si>
  <si>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</si>
  <si>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</si>
  <si>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</si>
  <si>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</si>
  <si>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</si>
  <si>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</si>
  <si>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</si>
  <si>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</si>
  <si>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</si>
  <si>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</si>
  <si>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</si>
  <si>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</si>
  <si>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</si>
  <si>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</si>
  <si>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</si>
  <si>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</si>
  <si>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</si>
  <si>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</si>
  <si>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</si>
  <si>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</si>
  <si>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</si>
  <si>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</si>
  <si>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</si>
  <si>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</si>
  <si>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</si>
  <si>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</si>
  <si>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</si>
  <si>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</si>
  <si>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</si>
  <si>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</si>
  <si>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</si>
  <si>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</si>
  <si>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</si>
  <si>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</si>
  <si>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</si>
  <si>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</si>
  <si>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</si>
  <si>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</si>
  <si>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</si>
  <si>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</si>
  <si>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</si>
  <si>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</si>
  <si>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</si>
  <si>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</si>
  <si>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</si>
  <si>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</si>
  <si>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</si>
  <si>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</si>
  <si>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</si>
  <si>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</si>
  <si>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</si>
  <si>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</si>
  <si>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</si>
  <si>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</si>
  <si>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</si>
  <si>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</si>
  <si>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</si>
  <si>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</si>
  <si>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</si>
  <si>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</si>
  <si>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</si>
  <si>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</si>
  <si>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</si>
  <si>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</si>
  <si>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</si>
  <si>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</si>
  <si>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</si>
  <si>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</si>
  <si>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</si>
  <si>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</si>
  <si>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</si>
  <si>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</si>
  <si>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</si>
  <si>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</si>
  <si>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</si>
  <si>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</si>
  <si>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</si>
  <si>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</si>
  <si>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</si>
  <si>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</si>
  <si>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</si>
  <si>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</si>
  <si>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</si>
  <si>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</si>
  <si>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</si>
  <si>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</si>
  <si>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</si>
  <si>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</si>
  <si>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</si>
  <si>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</si>
  <si>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</si>
  <si>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</si>
  <si>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</si>
  <si>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</si>
  <si>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</si>
  <si>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</si>
  <si>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</si>
  <si>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</si>
  <si>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</si>
  <si>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</si>
  <si>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</si>
  <si>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</si>
  <si>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</si>
  <si>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</si>
  <si>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</si>
  <si>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</si>
  <si>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</si>
  <si>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</si>
  <si>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</si>
  <si>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</si>
  <si>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</si>
  <si>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</si>
  <si>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</si>
  <si>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</si>
  <si>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</si>
  <si>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</si>
  <si>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</si>
  <si>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</si>
  <si>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</si>
  <si>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</si>
  <si>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</si>
  <si>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</si>
  <si>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</si>
  <si>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</si>
  <si>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</si>
  <si>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</si>
  <si>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</si>
  <si>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</si>
  <si>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</si>
  <si>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</si>
  <si>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</si>
  <si>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</si>
  <si>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</si>
  <si>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</si>
  <si>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</si>
  <si>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</si>
  <si>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</si>
  <si>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</si>
  <si>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</si>
  <si>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</si>
  <si>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</si>
  <si>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</si>
  <si>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</si>
  <si>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</si>
  <si>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</si>
  <si>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</si>
  <si>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</si>
  <si>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</si>
  <si>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</si>
  <si>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</si>
  <si>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</si>
  <si>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</si>
  <si>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</si>
  <si>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</si>
  <si>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</si>
  <si>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</si>
  <si>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</si>
  <si>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</si>
  <si>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</si>
  <si>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</si>
  <si>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</si>
  <si>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</si>
  <si>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</si>
  <si>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</si>
  <si>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</si>
  <si>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</si>
  <si>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</si>
  <si>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</si>
  <si>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</si>
  <si>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</si>
  <si>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</si>
  <si>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</si>
  <si>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</si>
  <si>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</si>
  <si>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</si>
  <si>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</si>
  <si>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</si>
  <si>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</si>
  <si>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</si>
  <si>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</si>
  <si>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</si>
  <si>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</si>
  <si>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</si>
  <si>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</si>
  <si>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</si>
  <si>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</si>
  <si>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</si>
  <si>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</si>
  <si>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</si>
  <si>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</si>
  <si>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</si>
  <si>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</si>
  <si>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</si>
  <si>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</si>
  <si>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</si>
  <si>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</si>
  <si>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</si>
  <si>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</si>
  <si>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</si>
  <si>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</si>
  <si>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</si>
  <si>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</si>
  <si>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</si>
  <si>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</si>
  <si>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</si>
  <si>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</si>
  <si>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</si>
  <si>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</si>
  <si>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</si>
  <si>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</si>
  <si>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</si>
  <si>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</si>
  <si>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</si>
  <si>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</si>
  <si>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</si>
  <si>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</si>
  <si>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</si>
  <si>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</si>
  <si>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</si>
  <si>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</si>
  <si>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</si>
  <si>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</si>
  <si>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</si>
  <si>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</si>
  <si>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</si>
  <si>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</si>
  <si>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</si>
  <si>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</si>
  <si>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</si>
  <si>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</si>
  <si>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</si>
  <si>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</si>
  <si>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</si>
  <si>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</si>
  <si>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</si>
  <si>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</si>
  <si>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</si>
  <si>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</si>
  <si>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</si>
  <si>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</si>
  <si>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</si>
  <si>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</si>
  <si>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</si>
  <si>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</si>
  <si>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</si>
  <si>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</si>
  <si>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</si>
  <si>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</si>
  <si>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</si>
  <si>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</si>
  <si>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</si>
  <si>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</si>
  <si>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</si>
  <si>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</si>
  <si>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</si>
  <si>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</si>
  <si>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</si>
  <si>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</si>
  <si>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</si>
  <si>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</si>
  <si>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</si>
  <si>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</si>
  <si>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</si>
  <si>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</si>
  <si>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</si>
  <si>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</si>
  <si>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</si>
  <si>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</si>
  <si>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</si>
  <si>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</si>
  <si>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</si>
  <si>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</si>
  <si>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</si>
  <si>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</si>
  <si>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</si>
  <si>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</si>
  <si>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</si>
  <si>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</si>
  <si>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</si>
  <si>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</si>
  <si>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</si>
  <si>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</si>
  <si>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</si>
  <si>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</si>
  <si>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</si>
  <si>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</si>
  <si>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</si>
  <si>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</si>
  <si>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</si>
  <si>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</si>
  <si>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</si>
  <si>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</si>
  <si>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</si>
  <si>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</si>
  <si>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</si>
  <si>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</si>
  <si>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</si>
  <si>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</si>
  <si>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</si>
  <si>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</si>
  <si>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</si>
  <si>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</si>
  <si>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</si>
  <si>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</si>
  <si>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</si>
  <si>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</si>
  <si>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</si>
  <si>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</si>
  <si>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</si>
  <si>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</si>
  <si>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</si>
  <si>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</si>
  <si>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</si>
  <si>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</si>
  <si>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</si>
  <si>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</si>
  <si>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</si>
  <si>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</si>
  <si>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</si>
  <si>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</si>
  <si>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</si>
  <si>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</si>
  <si>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</si>
  <si>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</si>
  <si>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</si>
  <si>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</si>
  <si>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</si>
  <si>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</si>
  <si>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</si>
  <si>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</si>
  <si>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</si>
  <si>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</si>
  <si>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</si>
  <si>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</si>
  <si>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</si>
  <si>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</si>
  <si>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</si>
  <si>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</si>
  <si>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</si>
  <si>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</si>
  <si>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</si>
  <si>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</si>
  <si>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</si>
  <si>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</si>
  <si>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</si>
  <si>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</si>
  <si>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</si>
  <si>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</si>
  <si>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</si>
  <si>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</si>
  <si>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</si>
  <si>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</si>
  <si>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</si>
  <si>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</si>
  <si>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</si>
  <si>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</si>
  <si>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</si>
  <si>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</si>
  <si>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</si>
  <si>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</si>
  <si>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</si>
  <si>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</si>
  <si>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</si>
  <si>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</si>
  <si>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</si>
  <si>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</si>
  <si>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</si>
  <si>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</si>
  <si>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</si>
  <si>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</si>
  <si>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</si>
  <si>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</si>
  <si>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</si>
  <si>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</si>
  <si>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</si>
  <si>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</si>
  <si>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</si>
  <si>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</si>
  <si>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</si>
  <si>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</si>
  <si>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</si>
  <si>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</si>
  <si>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</si>
  <si>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</si>
  <si>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</si>
  <si>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</si>
  <si>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</si>
  <si>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</si>
  <si>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</si>
  <si>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</si>
  <si>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</si>
  <si>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</si>
  <si>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</si>
  <si>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</si>
  <si>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</si>
  <si>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</si>
  <si>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</si>
  <si>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</si>
  <si>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</si>
  <si>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</si>
  <si>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</si>
  <si>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</si>
  <si>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</si>
  <si>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</si>
  <si>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</si>
  <si>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</si>
  <si>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</si>
  <si>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</si>
  <si>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</si>
  <si>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</si>
  <si>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</si>
  <si>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</si>
  <si>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</si>
  <si>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</si>
  <si>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</si>
  <si>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</si>
  <si>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</si>
  <si>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</si>
  <si>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</si>
  <si>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</si>
  <si>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</si>
  <si>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</si>
  <si>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</si>
  <si>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</si>
  <si>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</si>
  <si>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</si>
  <si>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</si>
  <si>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</si>
  <si>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</si>
  <si>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</si>
  <si>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</si>
  <si>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</si>
  <si>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</si>
  <si>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</si>
  <si>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</si>
  <si>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</si>
  <si>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</si>
  <si>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</si>
  <si>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</si>
  <si>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</si>
  <si>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</si>
  <si>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</si>
  <si>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</si>
  <si>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</si>
  <si>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</si>
  <si>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</si>
  <si>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</si>
  <si>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</si>
  <si>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</si>
  <si>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</si>
  <si>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</si>
  <si>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</si>
  <si>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</si>
  <si>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</si>
  <si>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</si>
  <si>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</si>
  <si>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</si>
  <si>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</si>
  <si>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</si>
  <si>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</si>
  <si>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</si>
  <si>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</si>
  <si>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</si>
  <si>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</si>
  <si>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</si>
  <si>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</si>
  <si>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</si>
  <si>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</si>
  <si>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</si>
  <si>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</si>
  <si>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</si>
  <si>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</si>
  <si>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</si>
  <si>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</si>
  <si>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</si>
  <si>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</si>
  <si>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</si>
  <si>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</si>
  <si>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</si>
  <si>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</si>
  <si>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</si>
  <si>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</si>
  <si>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</si>
  <si>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</si>
  <si>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</si>
  <si>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</si>
  <si>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</si>
  <si>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</si>
  <si>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</si>
  <si>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</si>
  <si>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</si>
  <si>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</si>
  <si>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</si>
  <si>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</si>
  <si>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</si>
  <si>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</si>
  <si>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</si>
  <si>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</si>
  <si>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</si>
  <si>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</si>
  <si>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</si>
  <si>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</si>
  <si>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</si>
  <si>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</si>
  <si>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</si>
  <si>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</si>
  <si>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</si>
  <si>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</si>
  <si>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</si>
  <si>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</si>
  <si>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</si>
  <si>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</si>
  <si>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</si>
  <si>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</si>
  <si>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</si>
  <si>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</si>
  <si>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</si>
  <si>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</si>
  <si>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</si>
  <si>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</si>
  <si>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</si>
  <si>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</si>
  <si>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</si>
  <si>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</si>
  <si>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</si>
  <si>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</si>
  <si>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</si>
  <si>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</si>
  <si>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</si>
  <si>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</si>
  <si>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</si>
  <si>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</si>
  <si>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</si>
  <si>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</si>
  <si>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</si>
  <si>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</si>
  <si>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</si>
  <si>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</si>
  <si>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</si>
  <si>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</si>
  <si>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</si>
  <si>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</si>
  <si>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</si>
  <si>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</si>
  <si>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</si>
  <si>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</si>
  <si>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</si>
  <si>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</si>
  <si>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</si>
  <si>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</si>
  <si>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</si>
  <si>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</si>
  <si>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</si>
  <si>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</si>
  <si>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</si>
  <si>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</si>
  <si>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</si>
  <si>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</si>
  <si>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</si>
  <si>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</si>
  <si>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</si>
  <si>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</si>
  <si>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</si>
  <si>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</si>
  <si>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</si>
  <si>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</si>
  <si>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</si>
  <si>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</si>
  <si>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</si>
  <si>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</si>
  <si>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</si>
  <si>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</si>
  <si>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</si>
  <si>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</si>
  <si>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</si>
  <si>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</si>
  <si>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</si>
  <si>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</si>
  <si>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</si>
  <si>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</si>
  <si>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</si>
  <si>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</si>
  <si>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</si>
  <si>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</si>
  <si>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</si>
  <si>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</si>
  <si>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</si>
  <si>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</si>
  <si>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</si>
  <si>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</si>
  <si>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</si>
  <si>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</si>
  <si>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</si>
  <si>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</si>
  <si>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</si>
  <si>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</si>
  <si>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</si>
  <si>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</si>
  <si>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</si>
  <si>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</si>
  <si>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</si>
  <si>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</si>
  <si>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</si>
  <si>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</si>
  <si>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</si>
  <si>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</si>
  <si>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</si>
  <si>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</si>
  <si>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</si>
  <si>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</si>
  <si>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</si>
  <si>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</si>
  <si>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</si>
  <si>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</si>
  <si>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</si>
  <si>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</si>
  <si>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</si>
  <si>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</si>
  <si>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</si>
  <si>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</si>
  <si>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</si>
  <si>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</si>
  <si>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</si>
  <si>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</si>
  <si>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</si>
  <si>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</si>
  <si>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</si>
  <si>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</si>
  <si>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</si>
  <si>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</si>
  <si>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</si>
  <si>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</si>
  <si>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</si>
  <si>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</si>
  <si>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</si>
  <si>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</si>
  <si>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</si>
  <si>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</si>
  <si>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</si>
  <si>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</si>
  <si>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</si>
  <si>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</si>
  <si>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</si>
  <si>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</si>
  <si>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</si>
  <si>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</si>
  <si>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</si>
  <si>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</si>
  <si>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</si>
  <si>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</si>
  <si>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</si>
  <si>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</si>
  <si>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</si>
  <si>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</si>
  <si>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</si>
  <si>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</si>
  <si>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</si>
  <si>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</si>
  <si>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</si>
  <si>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</si>
  <si>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</si>
  <si>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</si>
  <si>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</si>
  <si>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</si>
  <si>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</si>
  <si>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</si>
  <si>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</si>
  <si>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</si>
  <si>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</si>
  <si>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</si>
  <si>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</si>
  <si>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</si>
  <si>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</si>
  <si>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</si>
  <si>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</si>
  <si>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</si>
  <si>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</si>
  <si>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</si>
  <si>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</si>
  <si>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</si>
  <si>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</si>
  <si>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</si>
  <si>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</si>
  <si>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</si>
  <si>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</si>
  <si>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</si>
  <si>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</si>
  <si>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</si>
  <si>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</si>
  <si>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</si>
  <si>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</si>
  <si>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</si>
  <si>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</si>
  <si>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</si>
  <si>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</si>
  <si>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</si>
  <si>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</si>
  <si>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</si>
  <si>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</si>
  <si>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</si>
  <si>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</si>
  <si>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</si>
  <si>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</si>
  <si>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</si>
  <si>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</si>
  <si>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</si>
  <si>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</si>
  <si>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</si>
  <si>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</si>
  <si>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</si>
  <si>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</si>
  <si>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</si>
  <si>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</si>
  <si>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</si>
  <si>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</si>
  <si>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</si>
  <si>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</si>
  <si>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</si>
  <si>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</si>
  <si>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</si>
  <si>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</si>
  <si>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</si>
  <si>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</si>
  <si>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</si>
  <si>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</si>
  <si>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</si>
  <si>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</si>
  <si>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</si>
  <si>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</si>
  <si>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</si>
  <si>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</si>
  <si>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</si>
  <si>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</si>
  <si>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</si>
  <si>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</si>
  <si>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</si>
  <si>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</si>
  <si>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</si>
  <si>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</si>
  <si>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</si>
  <si>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</si>
  <si>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</si>
  <si>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</si>
  <si>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</si>
  <si>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</si>
  <si>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</si>
  <si>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</si>
  <si>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</si>
  <si>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</si>
  <si>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</si>
  <si>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</si>
  <si>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</si>
  <si>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</si>
  <si>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</si>
  <si>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</si>
  <si>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</si>
  <si>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</si>
  <si>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</si>
  <si>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</si>
  <si>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</si>
  <si>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</si>
  <si>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</si>
  <si>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</si>
  <si>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</si>
  <si>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</si>
  <si>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</si>
  <si>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</si>
  <si>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</si>
  <si>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</si>
  <si>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</si>
  <si>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</si>
  <si>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</si>
  <si>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</si>
  <si>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</si>
  <si>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</si>
  <si>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</si>
  <si>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</si>
  <si>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</si>
  <si>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</si>
  <si>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</si>
  <si>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</si>
  <si>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</si>
  <si>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</si>
  <si>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</si>
  <si>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</si>
  <si>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</si>
  <si>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</si>
  <si>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</si>
  <si>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</si>
  <si>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</si>
  <si>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</si>
  <si>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</si>
  <si>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</si>
  <si>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</si>
  <si>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</si>
  <si>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</si>
  <si>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</si>
  <si>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</si>
  <si>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</si>
  <si>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</si>
  <si>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</si>
  <si>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</si>
  <si>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</si>
  <si>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</si>
  <si>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</si>
  <si>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</si>
  <si>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</si>
  <si>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</si>
  <si>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</si>
  <si>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</si>
  <si>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</si>
  <si>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</si>
  <si>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</si>
  <si>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</si>
  <si>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</si>
  <si>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</si>
  <si>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</si>
  <si>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</si>
  <si>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</si>
  <si>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</si>
  <si>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</si>
  <si>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</si>
  <si>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</si>
  <si>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</si>
  <si>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</si>
  <si>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</si>
  <si>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</si>
  <si>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</si>
  <si>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</si>
  <si>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</si>
  <si>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</si>
  <si>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</si>
  <si>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</si>
  <si>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</si>
  <si>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</si>
  <si>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</si>
  <si>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</si>
  <si>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</si>
  <si>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</si>
  <si>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</si>
  <si>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</si>
  <si>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</si>
  <si>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</si>
  <si>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</si>
  <si>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</si>
  <si>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</si>
  <si>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</si>
  <si>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</si>
  <si>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</si>
  <si>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</si>
  <si>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</si>
  <si>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</si>
  <si>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</si>
  <si>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</si>
  <si>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</si>
  <si>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</si>
  <si>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</si>
  <si>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</si>
  <si>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</si>
  <si>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</si>
  <si>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</si>
  <si>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</si>
  <si>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</si>
  <si>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</si>
  <si>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</si>
  <si>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</si>
  <si>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</si>
  <si>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</si>
  <si>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</si>
  <si>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</si>
  <si>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</si>
  <si>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</si>
  <si>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</si>
  <si>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</si>
  <si>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</si>
  <si>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</si>
  <si>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</si>
  <si>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</si>
  <si>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</si>
  <si>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</si>
  <si>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</si>
  <si>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</si>
  <si>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</si>
  <si>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</si>
  <si>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</si>
  <si>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</si>
  <si>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</si>
  <si>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</si>
  <si>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</si>
  <si>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</si>
  <si>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</si>
  <si>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</si>
  <si>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</si>
  <si>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</si>
  <si>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</si>
  <si>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</si>
  <si>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</si>
  <si>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</si>
  <si>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</si>
  <si>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</si>
  <si>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</si>
  <si>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</si>
  <si>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</si>
  <si>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</si>
  <si>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</si>
  <si>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</si>
  <si>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</si>
  <si>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</si>
  <si>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</si>
  <si>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</si>
  <si>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</si>
  <si>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</si>
  <si>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</si>
  <si>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</si>
  <si>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</si>
  <si>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</si>
  <si>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</si>
  <si>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</si>
  <si>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</si>
  <si>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</si>
  <si>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</si>
  <si>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</si>
  <si>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</si>
  <si>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</si>
  <si>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</si>
  <si>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</si>
  <si>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</si>
  <si>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</si>
  <si>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</si>
  <si>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</si>
  <si>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</si>
  <si>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</si>
  <si>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</si>
  <si>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</si>
  <si>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</si>
  <si>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</si>
  <si>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</si>
  <si>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</si>
  <si>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</si>
  <si>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</si>
  <si>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</si>
  <si>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</si>
  <si>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</si>
  <si>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</si>
  <si>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</si>
  <si>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</si>
  <si>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</si>
  <si>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</si>
  <si>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</si>
  <si>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</si>
  <si>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</si>
  <si>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</si>
  <si>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</si>
  <si>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</si>
  <si>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</si>
  <si>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</si>
  <si>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</si>
  <si>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</si>
  <si>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</si>
  <si>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</si>
  <si>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</si>
  <si>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</si>
  <si>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</si>
  <si>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</si>
  <si>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</si>
  <si>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</si>
  <si>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</si>
  <si>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</si>
  <si>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</si>
  <si>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</si>
  <si>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</si>
  <si>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</si>
  <si>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</si>
  <si>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</si>
  <si>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</si>
  <si>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</si>
  <si>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</si>
  <si>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</si>
  <si>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</si>
  <si>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</si>
  <si>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</si>
  <si>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</si>
  <si>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</si>
  <si>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</si>
  <si>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</si>
  <si>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</si>
  <si>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</si>
  <si>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</si>
  <si>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</si>
  <si>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</si>
  <si>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</si>
  <si>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</si>
  <si>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</si>
  <si>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</si>
  <si>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</si>
  <si>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</si>
  <si>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</si>
  <si>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</si>
  <si>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</si>
  <si>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</si>
  <si>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</si>
  <si>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</si>
  <si>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</si>
  <si>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</si>
  <si>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</si>
  <si>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</si>
  <si>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</si>
  <si>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</si>
  <si>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</si>
  <si>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</si>
  <si>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</si>
  <si>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</si>
  <si>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</si>
  <si>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</si>
  <si>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</si>
  <si>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</si>
  <si>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</si>
  <si>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</si>
  <si>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</si>
  <si>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</si>
  <si>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</si>
  <si>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</si>
  <si>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</si>
  <si>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</si>
  <si>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</si>
  <si>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</si>
  <si>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</si>
  <si>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</si>
  <si>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</si>
  <si>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</si>
  <si>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</si>
  <si>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</si>
  <si>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</si>
  <si>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</si>
  <si>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</si>
  <si>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</si>
  <si>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</si>
  <si>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</si>
  <si>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</si>
  <si>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</si>
  <si>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</si>
  <si>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</si>
  <si>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</si>
  <si>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</si>
  <si>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</si>
  <si>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</si>
  <si>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</si>
  <si>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</si>
  <si>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</si>
  <si>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</si>
  <si>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</si>
  <si>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</si>
  <si>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</si>
  <si>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</si>
  <si>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</si>
  <si>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</si>
  <si>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</si>
  <si>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</si>
  <si>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</si>
  <si>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</si>
  <si>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</si>
  <si>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</si>
  <si>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</si>
  <si>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</si>
  <si>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</si>
  <si>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</si>
  <si>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</si>
  <si>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</si>
  <si>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</si>
  <si>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</si>
  <si>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</si>
  <si>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</si>
  <si>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</si>
  <si>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</si>
  <si>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</si>
  <si>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</si>
  <si>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</si>
  <si>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</si>
  <si>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</si>
  <si>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</si>
  <si>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</si>
  <si>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</si>
  <si>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</si>
  <si>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</si>
  <si>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</si>
  <si>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</si>
  <si>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</si>
  <si>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</si>
  <si>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</si>
  <si>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</si>
  <si>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</si>
  <si>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</si>
  <si>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</si>
  <si>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</si>
  <si>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</si>
  <si>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</si>
  <si>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</si>
  <si>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</si>
  <si>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</si>
  <si>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</si>
  <si>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</si>
  <si>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</si>
  <si>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</si>
  <si>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</si>
  <si>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</si>
  <si>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</si>
  <si>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</si>
  <si>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</si>
  <si>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</si>
  <si>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</si>
  <si>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</si>
  <si>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</si>
  <si>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</si>
  <si>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</si>
  <si>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</si>
  <si>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</si>
  <si>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</si>
  <si>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</si>
  <si>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</si>
  <si>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</si>
  <si>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</si>
  <si>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</si>
  <si>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</si>
  <si>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</si>
  <si>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</si>
  <si>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</si>
  <si>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</si>
  <si>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</si>
  <si>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</si>
  <si>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</si>
  <si>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</si>
  <si>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</si>
  <si>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</si>
  <si>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</si>
  <si>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</si>
  <si>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</si>
  <si>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</si>
  <si>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</si>
  <si>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</si>
  <si>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</si>
  <si>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</si>
  <si>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</si>
  <si>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</si>
  <si>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</si>
  <si>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</si>
  <si>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</si>
  <si>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</si>
  <si>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</si>
  <si>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</si>
  <si>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</si>
  <si>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</si>
  <si>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</si>
  <si>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</si>
  <si>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</si>
  <si>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</si>
  <si>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</si>
  <si>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</si>
  <si>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</si>
  <si>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</si>
  <si>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</si>
  <si>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</si>
  <si>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</si>
  <si>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</si>
  <si>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</si>
  <si>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</si>
  <si>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</si>
  <si>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</si>
  <si>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</si>
  <si>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</si>
  <si>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</si>
  <si>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</si>
  <si>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</si>
  <si>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</si>
  <si>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</si>
  <si>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</si>
  <si>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</si>
  <si>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</si>
  <si>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</si>
  <si>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</si>
  <si>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</si>
  <si>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</si>
  <si>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</si>
  <si>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</si>
  <si>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</si>
  <si>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</si>
  <si>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</si>
  <si>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</si>
  <si>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</si>
  <si>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</si>
  <si>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</si>
  <si>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</si>
  <si>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</si>
  <si>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</si>
  <si>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</si>
  <si>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</si>
  <si>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</si>
  <si>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</si>
  <si>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</si>
  <si>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</si>
  <si>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</si>
  <si>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</si>
  <si>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</si>
  <si>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</si>
  <si>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</si>
  <si>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</si>
  <si>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</si>
  <si>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</si>
  <si>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</si>
  <si>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</si>
  <si>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</si>
  <si>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</si>
  <si>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</si>
  <si>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</si>
  <si>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</si>
  <si>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</si>
  <si>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</si>
  <si>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</si>
  <si>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</si>
  <si>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</si>
  <si>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</si>
  <si>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</si>
  <si>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</si>
  <si>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</si>
  <si>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</si>
  <si>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</si>
  <si>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</si>
  <si>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</si>
  <si>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</si>
  <si>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</si>
  <si>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</si>
  <si>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</si>
  <si>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</si>
  <si>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</si>
  <si>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</si>
  <si>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</si>
  <si>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</si>
  <si>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</si>
  <si>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</si>
  <si>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</si>
  <si>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</si>
  <si>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</si>
  <si>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</si>
  <si>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</si>
  <si>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</si>
  <si>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</si>
  <si>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</si>
  <si>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</si>
  <si>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</si>
  <si>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</si>
  <si>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</si>
  <si>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</si>
  <si>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</si>
  <si>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</si>
  <si>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</si>
  <si>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</si>
  <si>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</si>
  <si>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</si>
  <si>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</si>
  <si>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</si>
  <si>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</si>
  <si>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</si>
  <si>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</si>
  <si>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</si>
  <si>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</si>
  <si>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</si>
  <si>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</si>
  <si>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</si>
  <si>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</si>
  <si>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</si>
  <si>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</si>
  <si>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</si>
  <si>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</si>
  <si>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</si>
  <si>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</si>
  <si>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</si>
  <si>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</si>
  <si>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</si>
  <si>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</si>
  <si>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</si>
  <si>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</si>
  <si>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</si>
  <si>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</si>
  <si>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</si>
  <si>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</si>
  <si>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</si>
  <si>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</si>
  <si>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</si>
  <si>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</si>
  <si>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</si>
  <si>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</si>
  <si>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</si>
  <si>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</si>
  <si>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</si>
  <si>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</si>
  <si>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</si>
  <si>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</si>
  <si>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</si>
  <si>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</si>
  <si>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</si>
  <si>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</si>
  <si>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</si>
  <si>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</si>
  <si>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</si>
  <si>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</si>
  <si>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</si>
  <si>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</si>
  <si>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</si>
  <si>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</si>
  <si>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</si>
  <si>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</si>
  <si>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</si>
  <si>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</si>
  <si>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</si>
  <si>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</si>
  <si>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</si>
  <si>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</si>
  <si>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</si>
  <si>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</si>
  <si>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</si>
  <si>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</si>
  <si>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</si>
  <si>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</si>
  <si>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</si>
  <si>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</si>
  <si>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</si>
  <si>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</si>
  <si>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</si>
  <si>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</si>
  <si>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</si>
  <si>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</si>
  <si>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</si>
  <si>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</si>
  <si>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</si>
  <si>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</si>
  <si>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</si>
  <si>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</si>
  <si>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</si>
  <si>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</si>
  <si>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</si>
  <si>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</si>
  <si>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</si>
  <si>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</si>
  <si>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</si>
  <si>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</si>
  <si>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</si>
  <si>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</si>
  <si>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</si>
  <si>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</si>
  <si>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</si>
  <si>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</si>
  <si>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</si>
  <si>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</si>
  <si>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</si>
  <si>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</si>
  <si>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</si>
  <si>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</si>
  <si>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</si>
  <si>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</si>
  <si>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</si>
  <si>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</si>
  <si>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</si>
  <si>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</si>
  <si>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</si>
  <si>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</si>
  <si>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</si>
  <si>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</si>
  <si>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</si>
  <si>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</si>
  <si>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</si>
  <si>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</si>
  <si>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</si>
  <si>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</si>
  <si>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</si>
  <si>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</si>
  <si>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</si>
  <si>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</si>
  <si>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</si>
  <si>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</si>
  <si>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</si>
  <si>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</si>
  <si>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</si>
  <si>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</si>
  <si>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</si>
  <si>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</si>
  <si>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</si>
  <si>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</si>
  <si>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</si>
  <si>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</si>
  <si>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</si>
  <si>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</si>
  <si>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</si>
  <si>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</si>
  <si>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</si>
  <si>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</si>
  <si>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</si>
  <si>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</si>
  <si>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</si>
  <si>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</si>
  <si>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</si>
  <si>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</si>
  <si>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</si>
  <si>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</si>
  <si>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</si>
  <si>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</si>
  <si>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</si>
  <si>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</si>
  <si>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</si>
  <si>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</si>
  <si>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</si>
  <si>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</si>
  <si>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</si>
  <si>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</si>
  <si>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</si>
  <si>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</si>
  <si>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</si>
  <si>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</si>
  <si>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</si>
  <si>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</si>
  <si>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</si>
  <si>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</si>
  <si>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</si>
  <si>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</si>
  <si>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</si>
  <si>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</si>
  <si>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</si>
  <si>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</si>
  <si>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</si>
  <si>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</si>
  <si>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</si>
  <si>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</si>
  <si>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</si>
  <si>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</si>
  <si>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</si>
  <si>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</si>
  <si>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</si>
  <si>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</si>
  <si>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</si>
  <si>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</si>
  <si>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</si>
  <si>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</si>
  <si>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</si>
  <si>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</si>
  <si>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</si>
  <si>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</si>
  <si>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</si>
  <si>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</si>
  <si>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</si>
  <si>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</si>
  <si>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</si>
  <si>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</si>
  <si>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</si>
  <si>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</si>
  <si>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</si>
  <si>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</si>
  <si>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</si>
  <si>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</si>
  <si>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</si>
  <si>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</si>
  <si>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</si>
  <si>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</si>
  <si>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</si>
  <si>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</si>
  <si>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</si>
  <si>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</si>
  <si>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</si>
  <si>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</si>
  <si>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</si>
  <si>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</si>
  <si>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</si>
  <si>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</si>
  <si>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</si>
  <si>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</si>
  <si>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</si>
  <si>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</si>
  <si>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</si>
  <si>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</si>
  <si>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</si>
  <si>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</si>
  <si>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</si>
  <si>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</si>
  <si>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</si>
  <si>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</si>
  <si>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</si>
  <si>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</si>
  <si>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</si>
  <si>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</si>
  <si>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</si>
  <si>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</si>
  <si>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</si>
  <si>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</si>
  <si>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</si>
  <si>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</si>
  <si>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</si>
  <si>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</si>
  <si>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</si>
  <si>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</si>
  <si>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</si>
  <si>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</si>
  <si>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</si>
  <si>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</si>
  <si>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</si>
  <si>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</si>
  <si>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</si>
  <si>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</si>
  <si>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</si>
  <si>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</si>
  <si>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</si>
  <si>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</si>
  <si>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</si>
  <si>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</si>
  <si>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</si>
  <si>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</si>
  <si>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</si>
  <si>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</si>
  <si>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</si>
  <si>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</si>
  <si>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</si>
  <si>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</si>
  <si>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</si>
  <si>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</si>
  <si>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</si>
  <si>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</si>
  <si>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</si>
  <si>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</si>
  <si>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</si>
  <si>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</si>
  <si>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</si>
  <si>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</si>
  <si>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</si>
  <si>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</si>
  <si>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</si>
  <si>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</si>
  <si>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</si>
  <si>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</si>
  <si>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</si>
  <si>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</si>
  <si>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</si>
  <si>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</si>
  <si>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</si>
  <si>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</si>
  <si>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</si>
  <si>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</si>
  <si>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</si>
  <si>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</si>
  <si>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</si>
  <si>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</si>
  <si>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</si>
  <si>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</si>
  <si>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</si>
  <si>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</si>
  <si>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</si>
  <si>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</si>
  <si>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</si>
  <si>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</si>
  <si>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</si>
  <si>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</si>
  <si>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</si>
  <si>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</si>
  <si>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</si>
  <si>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</si>
  <si>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</si>
  <si>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</si>
  <si>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</si>
  <si>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</si>
  <si>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</si>
  <si>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</si>
  <si>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</si>
  <si>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</si>
  <si>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</si>
  <si>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</si>
  <si>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</si>
  <si>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</si>
  <si>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</si>
  <si>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</si>
  <si>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</si>
  <si>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</si>
  <si>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</si>
  <si>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</si>
  <si>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</si>
  <si>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</si>
  <si>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</si>
  <si>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</si>
  <si>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</si>
  <si>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</si>
  <si>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</si>
  <si>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</si>
  <si>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</si>
  <si>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</si>
  <si>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</si>
  <si>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</si>
  <si>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</si>
  <si>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</si>
  <si>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</si>
  <si>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</si>
  <si>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</si>
  <si>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</si>
  <si>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</si>
  <si>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</si>
  <si>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</si>
  <si>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</si>
  <si>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</si>
  <si>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</si>
  <si>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</si>
  <si>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</si>
  <si>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</si>
  <si>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</si>
  <si>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</si>
  <si>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</si>
  <si>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</si>
  <si>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</si>
  <si>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</si>
  <si>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</si>
  <si>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</si>
  <si>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</si>
  <si>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</si>
  <si>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</si>
  <si>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</si>
  <si>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</si>
  <si>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</si>
  <si>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</si>
  <si>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</si>
  <si>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</si>
  <si>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</si>
  <si>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</si>
  <si>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</si>
  <si>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</si>
  <si>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</si>
  <si>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</si>
  <si>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</si>
  <si>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</si>
  <si>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</si>
  <si>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</si>
  <si>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</si>
  <si>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</si>
  <si>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</si>
  <si>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</si>
  <si>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</si>
  <si>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</si>
  <si>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</si>
  <si>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</si>
  <si>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</si>
  <si>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</si>
  <si>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</si>
  <si>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</si>
  <si>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</si>
  <si>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</si>
  <si>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</si>
  <si>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</si>
  <si>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</si>
  <si>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</si>
  <si>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</si>
  <si>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</si>
  <si>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</si>
  <si>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</si>
  <si>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</si>
  <si>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</si>
  <si>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</si>
  <si>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</si>
  <si>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</si>
  <si>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</si>
  <si>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</si>
  <si>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</si>
  <si>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</si>
  <si>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</si>
  <si>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</si>
  <si>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</si>
  <si>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</si>
  <si>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</si>
  <si>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</si>
  <si>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</si>
  <si>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</si>
  <si>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</si>
  <si>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</si>
  <si>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</si>
  <si>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</si>
  <si>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</si>
  <si>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</si>
  <si>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</si>
  <si>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</si>
  <si>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</si>
  <si>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</si>
  <si>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</si>
  <si>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</si>
  <si>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</si>
  <si>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</si>
  <si>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</si>
  <si>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</si>
  <si>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</si>
  <si>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</si>
  <si>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</si>
  <si>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</si>
  <si>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</si>
  <si>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</si>
  <si>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</si>
  <si>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</si>
  <si>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</si>
  <si>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</si>
  <si>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</si>
  <si>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</si>
  <si>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</si>
  <si>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</si>
  <si>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</si>
  <si>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</si>
  <si>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</si>
  <si>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</si>
  <si>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</si>
  <si>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</si>
  <si>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</si>
  <si>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</si>
  <si>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</si>
  <si>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</si>
  <si>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</si>
  <si>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</si>
  <si>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</si>
  <si>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</si>
  <si>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</si>
  <si>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</si>
  <si>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</si>
  <si>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</si>
  <si>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</si>
  <si>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</si>
  <si>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</si>
  <si>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</si>
  <si>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</si>
  <si>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</si>
  <si>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</si>
  <si>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</si>
  <si>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</si>
  <si>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</si>
  <si>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</si>
  <si>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</si>
  <si>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</si>
  <si>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</si>
  <si>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</si>
  <si>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</si>
  <si>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</si>
  <si>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</si>
  <si>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</si>
  <si>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</si>
  <si>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</si>
  <si>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</si>
  <si>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</si>
  <si>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</si>
  <si>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</si>
  <si>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</si>
  <si>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</si>
  <si>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</si>
  <si>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</si>
  <si>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</si>
  <si>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</si>
  <si>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</si>
  <si>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</si>
  <si>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</si>
  <si>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</si>
  <si>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</si>
  <si>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</si>
  <si>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</si>
  <si>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</si>
  <si>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</si>
  <si>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</si>
  <si>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</si>
  <si>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</si>
  <si>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</si>
  <si>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</si>
  <si>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</si>
  <si>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</si>
  <si>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</si>
  <si>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</si>
  <si>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</si>
  <si>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</si>
  <si>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</si>
  <si>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</si>
  <si>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</si>
  <si>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</si>
  <si>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</si>
  <si>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</si>
  <si>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</si>
  <si>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</si>
  <si>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</si>
  <si>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</si>
  <si>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</si>
  <si>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</si>
  <si>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</si>
  <si>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</si>
  <si>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</si>
  <si>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</si>
  <si>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</si>
  <si>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</si>
  <si>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</si>
  <si>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</si>
  <si>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</si>
  <si>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</si>
  <si>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</si>
  <si>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</si>
  <si>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</si>
  <si>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</si>
  <si>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</si>
  <si>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</si>
  <si>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</si>
  <si>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</si>
  <si>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</si>
  <si>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</si>
  <si>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</si>
  <si>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</si>
  <si>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</si>
  <si>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</si>
  <si>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</si>
  <si>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</si>
  <si>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</si>
  <si>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</si>
  <si>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</si>
  <si>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</si>
  <si>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</si>
  <si>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</si>
  <si>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</si>
  <si>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</si>
  <si>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</si>
  <si>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</si>
  <si>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</si>
  <si>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</si>
  <si>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</si>
  <si>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</si>
  <si>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</si>
  <si>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</si>
  <si>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</si>
  <si>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</si>
  <si>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</si>
  <si>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</si>
  <si>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</si>
  <si>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</si>
  <si>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</si>
  <si>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</si>
  <si>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</si>
  <si>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</si>
  <si>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</si>
  <si>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</si>
  <si>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</si>
  <si>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</si>
  <si>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</si>
  <si>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</si>
  <si>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</si>
  <si>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</si>
  <si>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</si>
  <si>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</si>
  <si>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</si>
  <si>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</si>
  <si>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</si>
  <si>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</si>
  <si>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</si>
  <si>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</si>
  <si>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</si>
  <si>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</si>
  <si>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</si>
  <si>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</si>
  <si>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</si>
  <si>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</si>
  <si>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</si>
  <si>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</si>
  <si>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</si>
  <si>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</si>
  <si>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</si>
  <si>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</si>
  <si>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</si>
  <si>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</si>
  <si>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</si>
  <si>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</si>
  <si>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</si>
  <si>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</si>
  <si>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</si>
  <si>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</si>
  <si>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</si>
  <si>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</si>
  <si>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</si>
  <si>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</si>
  <si>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</si>
  <si>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</si>
  <si>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</si>
  <si>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</si>
  <si>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</si>
  <si>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</si>
  <si>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</si>
  <si>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</si>
  <si>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</si>
  <si>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</si>
  <si>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</si>
  <si>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</si>
  <si>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</si>
  <si>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</si>
  <si>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</si>
  <si>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</si>
  <si>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</si>
  <si>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</si>
  <si>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</si>
  <si>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</si>
  <si>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</si>
  <si>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</si>
  <si>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</si>
  <si>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</si>
  <si>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</si>
  <si>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</si>
  <si>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</si>
  <si>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</si>
  <si>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</si>
  <si>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</si>
  <si>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</si>
  <si>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</si>
  <si>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</si>
  <si>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</si>
  <si>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</si>
  <si>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</si>
  <si>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</si>
  <si>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</si>
  <si>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</si>
  <si>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</si>
  <si>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</si>
  <si>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</si>
  <si>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</si>
  <si>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</si>
  <si>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</si>
  <si>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</si>
  <si>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</si>
  <si>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</si>
  <si>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</si>
  <si>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</si>
  <si>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</si>
  <si>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</si>
  <si>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</si>
  <si>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</si>
  <si>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</si>
  <si>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</si>
  <si>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</si>
  <si>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</si>
  <si>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</si>
  <si>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</si>
  <si>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</si>
  <si>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</si>
  <si>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</si>
  <si>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</si>
  <si>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</si>
  <si>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</si>
  <si>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</si>
  <si>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</si>
  <si>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</si>
  <si>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</si>
  <si>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</si>
  <si>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</si>
  <si>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</si>
  <si>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</si>
  <si>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</si>
  <si>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</si>
  <si>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</si>
  <si>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</si>
  <si>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</si>
  <si>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</si>
  <si>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</si>
  <si>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</si>
  <si>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</si>
  <si>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</si>
  <si>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</si>
  <si>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</si>
  <si>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</si>
  <si>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</si>
  <si>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</si>
  <si>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</si>
  <si>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</si>
  <si>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</si>
  <si>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</si>
  <si>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</si>
  <si>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</si>
  <si>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</si>
  <si>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</si>
  <si>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</si>
  <si>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</si>
  <si>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</si>
  <si>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</si>
  <si>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</si>
  <si>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</si>
  <si>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</si>
  <si>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</si>
  <si>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</si>
  <si>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</si>
  <si>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</si>
  <si>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</si>
  <si>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</si>
  <si>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</si>
  <si>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</si>
  <si>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</si>
  <si>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</si>
  <si>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</si>
  <si>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</si>
  <si>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</si>
  <si>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</si>
  <si>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</si>
  <si>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</si>
  <si>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</si>
  <si>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</si>
  <si>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</si>
  <si>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</si>
  <si>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</si>
  <si>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</si>
  <si>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</si>
  <si>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</si>
  <si>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</si>
  <si>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</si>
  <si>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</si>
  <si>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</si>
  <si>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</si>
  <si>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</si>
  <si>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</si>
  <si>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</si>
  <si>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</si>
  <si>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</si>
  <si>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</si>
  <si>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</si>
  <si>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</si>
  <si>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</si>
  <si>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</si>
  <si>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</si>
  <si>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</si>
  <si>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</si>
  <si>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</si>
  <si>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</si>
  <si>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</si>
  <si>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</si>
  <si>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</si>
  <si>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</si>
  <si>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</si>
  <si>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</si>
  <si>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</si>
  <si>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</si>
  <si>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</si>
  <si>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</si>
  <si>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</si>
  <si>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</si>
  <si>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</si>
  <si>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</si>
  <si>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</si>
  <si>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</si>
  <si>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</si>
  <si>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</si>
  <si>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</si>
  <si>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</si>
  <si>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</si>
  <si>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</si>
  <si>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</si>
  <si>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</si>
  <si>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</si>
  <si>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</si>
  <si>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</si>
  <si>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</si>
  <si>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</si>
  <si>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</si>
  <si>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</si>
  <si>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</si>
  <si>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</si>
  <si>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</si>
  <si>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</si>
  <si>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</si>
  <si>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</si>
  <si>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</si>
  <si>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</si>
  <si>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</si>
  <si>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</si>
  <si>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</si>
  <si>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</si>
  <si>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</si>
  <si>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</si>
  <si>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</si>
  <si>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</si>
  <si>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</si>
  <si>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</si>
  <si>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</si>
  <si>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</si>
  <si>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</si>
  <si>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</si>
  <si>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</si>
  <si>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</si>
  <si>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</si>
  <si>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</si>
  <si>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</si>
  <si>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</si>
  <si>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</si>
  <si>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</si>
  <si>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</si>
  <si>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</si>
  <si>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</si>
  <si>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</si>
  <si>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</si>
  <si>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</si>
  <si>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</si>
  <si>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</si>
  <si>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</si>
  <si>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</si>
  <si>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</si>
  <si>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</si>
  <si>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</si>
  <si>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</si>
  <si>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</si>
  <si>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</si>
  <si>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</si>
  <si>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</si>
  <si>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</si>
  <si>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</si>
  <si>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</si>
  <si>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</si>
  <si>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</si>
  <si>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</si>
  <si>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</si>
  <si>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</si>
  <si>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</si>
  <si>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</si>
  <si>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</si>
  <si>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</si>
  <si>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</si>
  <si>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</si>
  <si>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</si>
  <si>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</si>
  <si>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</si>
  <si>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</si>
  <si>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</si>
  <si>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</si>
  <si>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</si>
  <si>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</si>
  <si>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</si>
  <si>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</si>
  <si>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</si>
  <si>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</si>
  <si>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</si>
  <si>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</si>
  <si>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</si>
  <si>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</si>
  <si>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</si>
  <si>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</si>
  <si>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</si>
  <si>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</si>
  <si>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</si>
  <si>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</si>
  <si>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</si>
  <si>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</si>
  <si>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</si>
  <si>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</si>
  <si>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</si>
  <si>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</si>
  <si>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</si>
  <si>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</si>
  <si>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</si>
  <si>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</si>
  <si>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</si>
  <si>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</si>
  <si>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</si>
  <si>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</si>
  <si>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</si>
  <si>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</si>
  <si>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</si>
  <si>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</si>
  <si>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</si>
  <si>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</si>
  <si>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</si>
  <si>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</si>
  <si>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</si>
  <si>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</si>
  <si>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</si>
  <si>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</si>
  <si>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</si>
  <si>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</si>
  <si>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</si>
  <si>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</si>
  <si>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</si>
  <si>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</si>
  <si>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</si>
  <si>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</si>
  <si>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</si>
  <si>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</si>
  <si>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</si>
  <si>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</si>
  <si>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</si>
  <si>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</si>
  <si>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</si>
  <si>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</si>
  <si>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</si>
  <si>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</si>
  <si>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</si>
  <si>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</si>
  <si>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</si>
  <si>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</si>
  <si>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</si>
  <si>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</si>
  <si>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</si>
  <si>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</si>
  <si>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</si>
  <si>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</si>
  <si>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</si>
  <si>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</si>
  <si>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</si>
  <si>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</si>
  <si>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</si>
  <si>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</si>
  <si>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</si>
  <si>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</si>
  <si>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</si>
  <si>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</si>
  <si>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</si>
  <si>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</si>
  <si>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</si>
  <si>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</si>
  <si>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</si>
  <si>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</si>
  <si>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</si>
  <si>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</si>
  <si>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</si>
  <si>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</si>
  <si>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</si>
  <si>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</si>
  <si>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</si>
  <si>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</si>
  <si>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</si>
  <si>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</si>
  <si>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</si>
  <si>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</si>
  <si>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</si>
  <si>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</si>
  <si>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</si>
  <si>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</si>
  <si>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</si>
  <si>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</si>
  <si>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</si>
  <si>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</si>
  <si>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</si>
  <si>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</si>
  <si>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</si>
  <si>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</si>
  <si>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</si>
  <si>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</si>
  <si>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</si>
  <si>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</si>
  <si>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</si>
  <si>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</si>
  <si>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</si>
  <si>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</si>
  <si>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</si>
  <si>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</si>
  <si>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</si>
  <si>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</si>
  <si>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</si>
  <si>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</si>
  <si>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</si>
  <si>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</si>
  <si>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</si>
  <si>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</si>
  <si>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</si>
  <si>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</si>
  <si>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</si>
  <si>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</si>
  <si>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</si>
  <si>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</si>
  <si>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</si>
  <si>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</si>
  <si>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</si>
  <si>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</si>
  <si>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</si>
  <si>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</si>
  <si>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</si>
  <si>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</si>
  <si>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</si>
  <si>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</si>
  <si>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</si>
  <si>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</si>
  <si>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</si>
  <si>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</si>
  <si>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</si>
  <si>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</si>
  <si>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</si>
  <si>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</si>
  <si>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</si>
  <si>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</si>
  <si>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</si>
  <si>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</si>
  <si>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</si>
  <si>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</si>
  <si>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</si>
  <si>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</si>
  <si>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</si>
  <si>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</si>
  <si>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</si>
  <si>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</si>
  <si>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</si>
  <si>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</si>
  <si>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</si>
  <si>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</si>
  <si>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</si>
  <si>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</si>
  <si>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</si>
  <si>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</si>
  <si>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</si>
  <si>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</si>
  <si>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</si>
  <si>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</si>
  <si>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</si>
  <si>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</si>
  <si>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</si>
  <si>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</si>
  <si>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</si>
  <si>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</si>
  <si>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</si>
  <si>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</si>
  <si>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</si>
  <si>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</si>
  <si>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</si>
  <si>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</si>
  <si>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</si>
  <si>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</si>
  <si>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</si>
  <si>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</si>
  <si>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</si>
  <si>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</si>
  <si>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</si>
  <si>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</si>
  <si>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</si>
  <si>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</si>
  <si>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</si>
  <si>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</si>
  <si>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</si>
  <si>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</si>
  <si>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</si>
  <si>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</si>
  <si>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</si>
  <si>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</si>
  <si>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</si>
  <si>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</si>
  <si>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</si>
  <si>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</si>
  <si>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</si>
  <si>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</si>
  <si>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</si>
  <si>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</si>
  <si>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</si>
  <si>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</si>
  <si>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</si>
  <si>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</si>
  <si>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</si>
  <si>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</si>
  <si>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</si>
  <si>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</si>
  <si>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</si>
  <si>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</si>
  <si>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</si>
  <si>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</si>
  <si>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</si>
  <si>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</si>
  <si>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</si>
  <si>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</si>
  <si>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</si>
  <si>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</si>
  <si>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</si>
  <si>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</si>
  <si>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</si>
  <si>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</si>
  <si>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</si>
  <si>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</si>
  <si>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</si>
  <si>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</si>
  <si>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</si>
  <si>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</si>
  <si>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</si>
  <si>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</si>
  <si>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</si>
  <si>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</si>
  <si>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</si>
  <si>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</si>
  <si>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</si>
  <si>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</si>
  <si>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</si>
  <si>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</si>
  <si>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</si>
  <si>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</si>
  <si>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</si>
  <si>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</si>
  <si>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</si>
  <si>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</si>
  <si>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</si>
  <si>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</si>
  <si>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</si>
  <si>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</si>
  <si>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</si>
  <si>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</si>
  <si>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</si>
  <si>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</si>
  <si>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</si>
  <si>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</si>
  <si>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</si>
  <si>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</si>
  <si>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</si>
  <si>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</si>
  <si>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</si>
  <si>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</si>
  <si>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</si>
  <si>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</si>
  <si>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</si>
  <si>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</si>
  <si>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</si>
  <si>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</si>
  <si>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</si>
  <si>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</si>
  <si>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</si>
  <si>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</si>
  <si>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</si>
  <si>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</si>
  <si>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</si>
  <si>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</si>
  <si>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</si>
  <si>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</si>
  <si>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</si>
  <si>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</si>
  <si>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</si>
  <si>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</si>
  <si>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</si>
  <si>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</si>
  <si>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</si>
  <si>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</si>
  <si>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</si>
  <si>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</si>
  <si>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</si>
  <si>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</si>
  <si>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</si>
  <si>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</si>
  <si>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</si>
  <si>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</si>
  <si>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</si>
  <si>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</si>
  <si>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</si>
  <si>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</si>
  <si>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</si>
  <si>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</si>
  <si>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</si>
  <si>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</si>
  <si>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</si>
  <si>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</si>
  <si>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</si>
  <si>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</si>
  <si>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</si>
  <si>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</si>
  <si>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</si>
  <si>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</si>
  <si>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</si>
  <si>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</si>
  <si>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</si>
  <si>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</si>
  <si>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</si>
  <si>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</si>
  <si>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</si>
  <si>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</si>
  <si>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</si>
  <si>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</si>
  <si>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</si>
  <si>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</si>
  <si>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</si>
  <si>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</si>
  <si>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</si>
  <si>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</si>
  <si>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</si>
  <si>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</si>
  <si>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</si>
  <si>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</si>
  <si>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</si>
  <si>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</si>
  <si>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</si>
  <si>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</si>
  <si>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</si>
  <si>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</si>
  <si>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</si>
  <si>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</si>
  <si>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</si>
  <si>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</si>
  <si>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</si>
  <si>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</si>
  <si>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</si>
  <si>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</si>
  <si>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</si>
  <si>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</si>
  <si>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</si>
  <si>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</si>
  <si>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</si>
  <si>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</si>
  <si>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</si>
  <si>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</si>
  <si>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</si>
  <si>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</si>
  <si>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</si>
  <si>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</si>
  <si>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</si>
  <si>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</si>
  <si>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</si>
  <si>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</si>
  <si>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</si>
  <si>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</si>
  <si>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</si>
  <si>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</si>
  <si>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</si>
  <si>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</si>
  <si>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</si>
  <si>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</si>
  <si>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</si>
  <si>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</si>
  <si>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</si>
  <si>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</si>
  <si>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</si>
  <si>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</si>
  <si>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</si>
  <si>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</si>
  <si>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</si>
  <si>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</si>
  <si>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</si>
  <si>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</si>
  <si>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</si>
  <si>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</si>
  <si>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</si>
  <si>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</si>
  <si>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</si>
  <si>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</si>
  <si>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</si>
  <si>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</si>
  <si>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</si>
  <si>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</si>
  <si>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</si>
  <si>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</si>
  <si>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</si>
  <si>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</si>
  <si>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</si>
  <si>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</si>
  <si>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</si>
  <si>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</si>
  <si>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</si>
  <si>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</si>
  <si>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</si>
  <si>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</si>
  <si>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</si>
  <si>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</si>
  <si>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</si>
  <si>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</si>
  <si>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</si>
  <si>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</si>
  <si>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</si>
  <si>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</si>
  <si>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</si>
  <si>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</si>
  <si>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</si>
  <si>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</si>
  <si>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</si>
  <si>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</si>
  <si>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</si>
  <si>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</si>
  <si>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</si>
  <si>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</si>
  <si>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</si>
  <si>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</si>
  <si>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</si>
  <si>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</si>
  <si>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</si>
  <si>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</si>
  <si>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</si>
  <si>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</si>
  <si>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</si>
  <si>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</si>
  <si>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</si>
  <si>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</si>
  <si>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</si>
  <si>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</si>
  <si>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</si>
  <si>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</si>
  <si>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</si>
  <si>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</si>
  <si>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</si>
  <si>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</si>
  <si>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</si>
  <si>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</si>
  <si>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</si>
  <si>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</si>
  <si>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</si>
  <si>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</si>
  <si>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</si>
  <si>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</si>
  <si>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</si>
  <si>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</si>
  <si>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</si>
  <si>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</si>
  <si>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</si>
  <si>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</si>
  <si>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</si>
  <si>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</si>
  <si>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</si>
  <si>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</si>
  <si>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</si>
  <si>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</si>
  <si>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</si>
  <si>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</si>
  <si>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</si>
  <si>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</si>
  <si>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</si>
  <si>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</si>
  <si>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</si>
  <si>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</si>
  <si>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</si>
  <si>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</si>
  <si>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</si>
  <si>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</si>
  <si>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</si>
  <si>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</si>
  <si>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</si>
  <si>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</si>
  <si>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</si>
  <si>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</si>
  <si>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</si>
  <si>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</si>
  <si>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</si>
  <si>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</si>
  <si>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</si>
  <si>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</si>
  <si>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</si>
  <si>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</si>
  <si>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</si>
  <si>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</si>
  <si>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</si>
  <si>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</si>
  <si>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</si>
  <si>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</si>
  <si>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</si>
  <si>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</si>
  <si>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</si>
  <si>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</si>
  <si>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</si>
  <si>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</si>
  <si>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</si>
  <si>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</si>
  <si>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</si>
  <si>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</si>
  <si>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</si>
  <si>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</si>
  <si>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</si>
  <si>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</si>
  <si>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</si>
  <si>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</si>
  <si>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</si>
  <si>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</si>
  <si>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</si>
  <si>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</si>
  <si>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</si>
  <si>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</si>
  <si>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</si>
  <si>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</si>
  <si>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</si>
  <si>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</si>
  <si>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</si>
  <si>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</si>
  <si>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</si>
  <si>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</si>
  <si>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</si>
  <si>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</si>
  <si>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</si>
  <si>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</si>
  <si>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</si>
  <si>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</si>
  <si>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</si>
  <si>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</si>
  <si>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</si>
  <si>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</si>
  <si>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</si>
  <si>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</si>
  <si>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</si>
  <si>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</si>
  <si>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</si>
  <si>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</si>
  <si>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</si>
  <si>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</si>
  <si>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</si>
  <si>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</si>
  <si>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</si>
  <si>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</si>
  <si>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</si>
  <si>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</si>
  <si>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</si>
  <si>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</si>
  <si>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</si>
  <si>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</si>
  <si>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</si>
  <si>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</si>
  <si>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</si>
  <si>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</si>
  <si>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</si>
  <si>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</si>
  <si>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</si>
  <si>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</si>
  <si>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</si>
  <si>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</si>
  <si>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</si>
  <si>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</si>
  <si>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</si>
  <si>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</si>
  <si>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</si>
  <si>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</si>
  <si>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</si>
  <si>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</si>
  <si>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</si>
  <si>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</si>
  <si>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</si>
  <si>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</si>
  <si>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</si>
  <si>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</si>
  <si>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</si>
  <si>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</si>
  <si>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</si>
  <si>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</si>
  <si>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</si>
  <si>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</si>
  <si>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</si>
  <si>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</si>
  <si>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</si>
  <si>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</si>
  <si>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</si>
  <si>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</si>
  <si>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</si>
  <si>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</si>
  <si>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</si>
  <si>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</si>
  <si>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</si>
  <si>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</si>
  <si>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</si>
  <si>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</si>
  <si>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</si>
  <si>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</si>
  <si>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</si>
  <si>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</si>
  <si>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</si>
  <si>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</si>
  <si>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</si>
  <si>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</si>
  <si>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</si>
  <si>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</si>
  <si>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</si>
  <si>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</si>
  <si>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</si>
  <si>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</si>
  <si>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</si>
  <si>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</si>
  <si>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</si>
  <si>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</si>
  <si>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</si>
  <si>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</si>
  <si>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</si>
  <si>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</si>
  <si>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</si>
  <si>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</si>
  <si>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</si>
  <si>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</si>
  <si>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</si>
  <si>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</si>
  <si>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</si>
  <si>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</si>
  <si>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</si>
  <si>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</si>
  <si>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</si>
  <si>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</si>
  <si>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</si>
  <si>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</si>
  <si>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</si>
  <si>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</si>
  <si>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</si>
  <si>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</si>
  <si>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</si>
  <si>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</si>
  <si>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</si>
  <si>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</si>
  <si>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</si>
  <si>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</si>
  <si>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</si>
  <si>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</si>
  <si>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</si>
  <si>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</si>
  <si>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</si>
  <si>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</si>
  <si>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</si>
  <si>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</si>
  <si>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</si>
  <si>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</si>
  <si>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</si>
  <si>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</si>
  <si>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</si>
  <si>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</si>
  <si>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</si>
  <si>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</si>
  <si>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</si>
  <si>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</si>
  <si>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</si>
  <si>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</si>
  <si>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</si>
  <si>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</si>
  <si>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</si>
  <si>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</si>
  <si>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</si>
  <si>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</si>
  <si>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</si>
  <si>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</si>
  <si>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</si>
  <si>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</si>
  <si>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</si>
  <si>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</si>
  <si>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</si>
  <si>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</si>
  <si>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</si>
  <si>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</si>
  <si>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</si>
  <si>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</si>
  <si>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</si>
  <si>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</si>
  <si>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</si>
  <si>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</si>
  <si>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</si>
  <si>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</si>
  <si>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</si>
  <si>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</si>
  <si>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</si>
  <si>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</si>
  <si>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</si>
  <si>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</si>
  <si>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</si>
  <si>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</si>
  <si>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</si>
  <si>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</si>
  <si>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</si>
  <si>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</si>
  <si>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</si>
  <si>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</si>
  <si>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</si>
  <si>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</si>
  <si>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</si>
  <si>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</si>
  <si>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</si>
  <si>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</si>
  <si>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</si>
  <si>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</si>
  <si>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</si>
  <si>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</si>
  <si>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</si>
  <si>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</si>
  <si>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</si>
  <si>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</si>
  <si>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</si>
  <si>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</si>
  <si>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</si>
  <si>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</si>
  <si>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</si>
  <si>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</si>
  <si>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</si>
  <si>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</si>
  <si>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</si>
  <si>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</si>
  <si>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</si>
  <si>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</si>
  <si>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</si>
  <si>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</si>
  <si>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</si>
  <si>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</si>
  <si>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</si>
  <si>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</si>
  <si>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</si>
  <si>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</si>
  <si>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</si>
  <si>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</si>
  <si>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</si>
  <si>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</si>
  <si>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</si>
  <si>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</si>
  <si>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</si>
  <si>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</si>
  <si>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</si>
  <si>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</si>
  <si>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</si>
  <si>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</si>
  <si>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</si>
  <si>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</si>
  <si>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</si>
  <si>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</si>
  <si>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</si>
  <si>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</si>
  <si>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</si>
  <si>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</si>
  <si>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</si>
  <si>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</si>
  <si>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</si>
  <si>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</si>
  <si>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</si>
  <si>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</si>
  <si>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</si>
  <si>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</si>
  <si>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</si>
  <si>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</si>
  <si>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</si>
  <si>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</si>
  <si>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</si>
  <si>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</si>
  <si>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</si>
  <si>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</si>
  <si>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</si>
  <si>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</si>
  <si>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</si>
  <si>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</si>
  <si>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</si>
  <si>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</si>
  <si>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</si>
  <si>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</si>
  <si>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</si>
  <si>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</si>
  <si>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</si>
  <si>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</si>
  <si>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</si>
  <si>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</si>
  <si>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</si>
  <si>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</si>
  <si>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</si>
  <si>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</si>
  <si>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</si>
  <si>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</si>
  <si>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</si>
  <si>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</si>
  <si>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</si>
  <si>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</si>
  <si>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</si>
  <si>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</si>
  <si>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</si>
  <si>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</si>
  <si>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</si>
  <si>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</si>
  <si>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</si>
  <si>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</si>
  <si>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</si>
  <si>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</si>
  <si>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</si>
  <si>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</si>
  <si>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</si>
  <si>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</si>
  <si>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</si>
  <si>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</si>
  <si>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</si>
  <si>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</si>
  <si>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</si>
  <si>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</si>
  <si>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</si>
  <si>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</si>
  <si>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</si>
  <si>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</si>
  <si>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</si>
  <si>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</si>
  <si>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</si>
  <si>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</si>
  <si>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</si>
  <si>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</si>
  <si>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</si>
  <si>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</si>
  <si>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</si>
  <si>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</si>
  <si>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</si>
  <si>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</si>
  <si>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</si>
  <si>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</si>
  <si>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</si>
  <si>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</si>
  <si>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</si>
  <si>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</si>
  <si>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</si>
  <si>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</si>
  <si>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</si>
  <si>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</si>
  <si>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</si>
  <si>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</si>
  <si>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</si>
  <si>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</si>
  <si>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</si>
  <si>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</si>
  <si>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</si>
  <si>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</si>
  <si>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</si>
  <si>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</si>
  <si>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</si>
  <si>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</si>
  <si>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</si>
  <si>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</si>
  <si>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</si>
  <si>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</si>
  <si>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</si>
  <si>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</si>
  <si>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</si>
  <si>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</si>
  <si>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</si>
  <si>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</si>
  <si>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</si>
  <si>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</si>
  <si>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</si>
  <si>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</si>
  <si>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</si>
  <si>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</si>
  <si>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</si>
  <si>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</si>
  <si>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</si>
  <si>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</si>
  <si>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</si>
  <si>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</si>
  <si>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</si>
  <si>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</si>
  <si>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</si>
  <si>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</si>
  <si>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</si>
  <si>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</si>
  <si>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</si>
  <si>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</si>
  <si>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</si>
  <si>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</si>
  <si>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</si>
  <si>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</si>
  <si>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</si>
  <si>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</si>
  <si>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</si>
  <si>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</si>
  <si>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</si>
  <si>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</si>
  <si>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</si>
  <si>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</si>
  <si>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</si>
  <si>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</si>
  <si>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</si>
  <si>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</si>
  <si>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</si>
  <si>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</si>
  <si>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</si>
  <si>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</si>
  <si>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</si>
  <si>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</si>
  <si>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</si>
  <si>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</si>
  <si>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</si>
  <si>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</si>
  <si>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</si>
  <si>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</si>
  <si>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</si>
  <si>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</si>
  <si>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</si>
  <si>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</si>
  <si>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</si>
  <si>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</si>
  <si>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</si>
  <si>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</si>
  <si>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</si>
  <si>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</si>
  <si>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</si>
  <si>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</si>
  <si>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</si>
  <si>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</si>
  <si>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</si>
  <si>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</si>
  <si>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</si>
  <si>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</si>
  <si>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</si>
  <si>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</si>
  <si>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</si>
  <si>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</si>
  <si>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</si>
  <si>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</si>
  <si>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</si>
  <si>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</si>
  <si>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</si>
  <si>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</si>
  <si>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</si>
  <si>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</si>
  <si>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</si>
  <si>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</si>
  <si>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</si>
  <si>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</si>
  <si>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</si>
  <si>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</si>
  <si>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</si>
  <si>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</si>
  <si>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</si>
  <si>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</si>
  <si>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</si>
  <si>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</si>
  <si>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</si>
  <si>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</si>
  <si>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</si>
  <si>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</si>
  <si>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</si>
  <si>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</si>
  <si>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</si>
  <si>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</si>
  <si>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</si>
  <si>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</si>
  <si>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</si>
  <si>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</si>
  <si>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</si>
  <si>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</si>
  <si>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</si>
  <si>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</si>
  <si>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</si>
  <si>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</si>
  <si>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</si>
  <si>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</si>
  <si>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</si>
  <si>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</si>
  <si>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</si>
  <si>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</si>
  <si>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</si>
  <si>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</si>
  <si>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</si>
  <si>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</si>
  <si>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</si>
  <si>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</si>
  <si>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</si>
  <si>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</si>
  <si>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</si>
  <si>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</si>
  <si>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</si>
  <si>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</si>
  <si>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</si>
  <si>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</si>
  <si>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</si>
  <si>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</si>
  <si>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</si>
  <si>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</si>
  <si>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</si>
  <si>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</si>
  <si>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</si>
  <si>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</si>
  <si>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</si>
  <si>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</si>
  <si>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</si>
  <si>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</si>
  <si>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</si>
  <si>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</si>
  <si>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</si>
  <si>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</si>
  <si>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</si>
  <si>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</si>
  <si>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</si>
  <si>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</si>
  <si>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</si>
  <si>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</si>
  <si>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</si>
  <si>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</si>
  <si>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</si>
  <si>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</si>
  <si>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</si>
  <si>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</si>
  <si>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</si>
  <si>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</si>
  <si>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</si>
  <si>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</si>
  <si>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</si>
  <si>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</si>
  <si>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</si>
  <si>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</si>
  <si>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</si>
  <si>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</si>
  <si>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</si>
  <si>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</si>
  <si>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</si>
  <si>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</si>
  <si>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</si>
  <si>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</si>
  <si>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</si>
  <si>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</si>
  <si>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</si>
  <si>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</si>
  <si>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</si>
  <si>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</si>
  <si>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</si>
  <si>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</si>
  <si>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</si>
  <si>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</si>
  <si>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</si>
  <si>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</si>
  <si>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</si>
  <si>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</si>
  <si>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</si>
  <si>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</si>
  <si>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</si>
  <si>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</si>
  <si>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</si>
  <si>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</si>
  <si>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</si>
  <si>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</si>
  <si>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</si>
  <si>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</si>
  <si>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</si>
  <si>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</si>
  <si>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</si>
  <si>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</si>
  <si>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</si>
  <si>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</si>
  <si>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</si>
  <si>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</si>
  <si>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</si>
  <si>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</si>
  <si>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</si>
  <si>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</si>
  <si>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</si>
  <si>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</si>
  <si>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</si>
  <si>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</si>
  <si>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</si>
  <si>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</si>
  <si>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</si>
  <si>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</si>
  <si>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</si>
  <si>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</si>
  <si>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</si>
  <si>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</si>
  <si>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</si>
  <si>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</si>
  <si>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</si>
  <si>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</si>
  <si>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</si>
  <si>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</si>
  <si>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</si>
  <si>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</si>
  <si>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</si>
  <si>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</si>
  <si>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</si>
  <si>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</si>
  <si>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</si>
  <si>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</si>
  <si>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</si>
  <si>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</si>
  <si>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</si>
  <si>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</si>
  <si>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</si>
  <si>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</si>
  <si>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</si>
  <si>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</si>
  <si>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</si>
  <si>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</si>
  <si>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</si>
  <si>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</si>
  <si>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</si>
  <si>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</si>
  <si>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</si>
  <si>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</si>
  <si>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</si>
  <si>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</si>
  <si>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</si>
  <si>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</si>
  <si>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</si>
  <si>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</si>
  <si>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</si>
  <si>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</si>
  <si>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</si>
  <si>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</si>
  <si>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</si>
  <si>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</si>
  <si>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</si>
  <si>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</si>
  <si>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</si>
  <si>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</si>
  <si>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</si>
  <si>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</si>
  <si>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</si>
  <si>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</si>
  <si>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</si>
  <si>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</si>
  <si>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</si>
  <si>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</si>
  <si>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</si>
  <si>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</si>
  <si>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</si>
  <si>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</si>
  <si>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</si>
  <si>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</si>
  <si>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</si>
  <si>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</si>
  <si>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</si>
  <si>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</si>
  <si>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</si>
  <si>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</si>
  <si>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</si>
  <si>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</si>
  <si>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</si>
  <si>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</si>
  <si>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</si>
  <si>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</si>
  <si>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</si>
  <si>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</si>
  <si>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</si>
  <si>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</si>
  <si>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</si>
  <si>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</si>
  <si>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</si>
  <si>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</si>
  <si>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</si>
  <si>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</si>
  <si>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</si>
  <si>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</si>
  <si>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</si>
  <si>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</si>
  <si>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</si>
  <si>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</si>
  <si>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</si>
  <si>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</si>
  <si>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</si>
  <si>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</si>
  <si>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</si>
  <si>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</si>
  <si>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</si>
  <si>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</si>
  <si>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</si>
  <si>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</si>
  <si>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</si>
  <si>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</si>
  <si>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</si>
  <si>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</si>
  <si>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</si>
  <si>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</si>
  <si>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</si>
  <si>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</si>
  <si>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</si>
  <si>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</si>
  <si>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</si>
  <si>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</si>
  <si>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</si>
  <si>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</si>
  <si>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</si>
  <si>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</si>
  <si>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</si>
  <si>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</si>
  <si>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</si>
  <si>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</si>
  <si>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</si>
  <si>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</si>
  <si>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</si>
  <si>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</si>
  <si>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</si>
  <si>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</si>
  <si>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</si>
  <si>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</si>
  <si>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</si>
  <si>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</si>
  <si>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</si>
  <si>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</si>
  <si>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</si>
  <si>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</si>
  <si>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</si>
  <si>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</si>
  <si>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</si>
  <si>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</si>
  <si>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</si>
  <si>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</si>
  <si>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</si>
  <si>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</si>
  <si>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</si>
  <si>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</si>
  <si>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</si>
  <si>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</si>
  <si>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</si>
  <si>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</si>
  <si>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</si>
  <si>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</si>
  <si>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</si>
  <si>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</si>
  <si>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</si>
  <si>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</si>
  <si>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</si>
  <si>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</si>
  <si>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</si>
  <si>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</si>
  <si>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</si>
  <si>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</si>
  <si>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</si>
  <si>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</si>
  <si>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</si>
  <si>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</si>
  <si>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</si>
  <si>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</si>
  <si>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</si>
  <si>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</si>
  <si>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</si>
  <si>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</si>
  <si>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</si>
  <si>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</si>
  <si>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</si>
  <si>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</si>
  <si>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</si>
  <si>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</si>
  <si>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</si>
  <si>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</si>
  <si>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</si>
  <si>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</si>
  <si>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</si>
  <si>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</si>
  <si>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</si>
  <si>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</si>
  <si>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</si>
  <si>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</si>
  <si>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</si>
  <si>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</si>
  <si>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</si>
  <si>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</si>
  <si>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</si>
  <si>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</si>
  <si>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</si>
  <si>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</si>
  <si>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</si>
  <si>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</si>
  <si>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</si>
  <si>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</si>
  <si>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</si>
  <si>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</si>
  <si>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</si>
  <si>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</si>
  <si>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</si>
  <si>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</si>
  <si>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</si>
  <si>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</si>
  <si>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</si>
  <si>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</si>
  <si>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</si>
  <si>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</si>
  <si>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</si>
  <si>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</si>
  <si>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</si>
  <si>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</si>
  <si>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</si>
  <si>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</si>
  <si>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</si>
  <si>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</si>
  <si>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</si>
  <si>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</si>
  <si>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</si>
  <si>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</si>
  <si>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</si>
  <si>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</si>
  <si>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</si>
  <si>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</si>
  <si>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</si>
  <si>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</si>
  <si>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</si>
  <si>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</si>
  <si>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</si>
  <si>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</si>
  <si>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</si>
  <si>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</si>
  <si>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</si>
  <si>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</si>
  <si>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</si>
  <si>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</si>
  <si>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</si>
  <si>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</si>
  <si>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</si>
  <si>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</si>
  <si>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</si>
  <si>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</si>
  <si>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</si>
  <si>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</si>
  <si>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</si>
  <si>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</si>
  <si>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</si>
  <si>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</si>
  <si>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</si>
  <si>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</si>
  <si>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</si>
  <si>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</si>
  <si>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</si>
  <si>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</si>
  <si>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</si>
  <si>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</si>
  <si>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</si>
  <si>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</si>
  <si>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</si>
  <si>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</si>
  <si>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</si>
  <si>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</si>
  <si>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</si>
  <si>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</si>
  <si>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</si>
  <si>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</si>
  <si>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</si>
  <si>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</si>
  <si>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</si>
  <si>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</si>
  <si>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</si>
  <si>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</si>
  <si>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</si>
  <si>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</si>
  <si>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</si>
  <si>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</si>
  <si>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</si>
  <si>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</si>
  <si>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</si>
  <si>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</si>
  <si>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</si>
  <si>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</si>
  <si>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</si>
  <si>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</si>
  <si>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</si>
  <si>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</si>
  <si>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</si>
  <si>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</si>
  <si>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</si>
  <si>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</si>
  <si>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</si>
  <si>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</si>
  <si>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</si>
  <si>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</si>
  <si>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</si>
  <si>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</si>
  <si>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</si>
  <si>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</si>
  <si>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</si>
  <si>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</si>
  <si>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</si>
  <si>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</si>
  <si>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</si>
  <si>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</si>
  <si>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</si>
  <si>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</si>
  <si>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</si>
  <si>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</si>
  <si>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</si>
  <si>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</si>
  <si>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</si>
  <si>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</si>
  <si>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</si>
  <si>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</si>
  <si>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</si>
  <si>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</si>
  <si>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</si>
  <si>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</si>
  <si>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</si>
  <si>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</si>
  <si>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</si>
  <si>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</si>
  <si>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</si>
  <si>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</si>
  <si>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</si>
  <si>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</si>
  <si>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</si>
  <si>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</si>
  <si>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</si>
  <si>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</si>
  <si>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</si>
  <si>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</si>
  <si>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</si>
  <si>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</si>
  <si>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</si>
  <si>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</si>
  <si>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</si>
  <si>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</si>
  <si>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</si>
  <si>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</si>
  <si>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</si>
  <si>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</si>
  <si>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</si>
  <si>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</si>
  <si>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</si>
  <si>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</si>
  <si>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</si>
  <si>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</si>
  <si>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</si>
  <si>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</si>
  <si>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</si>
  <si>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</si>
  <si>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</si>
  <si>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</si>
  <si>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</si>
  <si>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</si>
  <si>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</si>
  <si>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</si>
  <si>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</si>
  <si>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</si>
  <si>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</si>
  <si>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</si>
  <si>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</si>
  <si>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</si>
  <si>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</si>
  <si>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</si>
  <si>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</si>
  <si>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</si>
  <si>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</si>
  <si>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</si>
  <si>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</si>
  <si>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</si>
  <si>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</si>
  <si>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</si>
  <si>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</si>
  <si>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</si>
  <si>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</si>
  <si>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</si>
  <si>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</si>
  <si>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</si>
  <si>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</si>
  <si>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</si>
  <si>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</si>
  <si>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</si>
  <si>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</si>
  <si>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</si>
  <si>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</si>
  <si>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</si>
  <si>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</si>
  <si>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</si>
  <si>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</si>
  <si>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</si>
  <si>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</si>
  <si>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</si>
  <si>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</si>
  <si>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</si>
  <si>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</si>
  <si>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</si>
  <si>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</si>
  <si>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</si>
  <si>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</si>
  <si>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</si>
  <si>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</si>
  <si>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</si>
  <si>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</si>
  <si>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</si>
  <si>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</si>
  <si>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</si>
  <si>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</si>
  <si>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</si>
  <si>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</si>
  <si>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</si>
  <si>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</si>
  <si>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</si>
  <si>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</si>
  <si>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</si>
  <si>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</si>
  <si>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</si>
  <si>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</si>
  <si>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</si>
  <si>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</si>
  <si>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</si>
  <si>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</si>
  <si>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</si>
  <si>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</si>
  <si>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</si>
  <si>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</si>
  <si>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</si>
  <si>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</si>
  <si>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</si>
  <si>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</si>
  <si>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</si>
  <si>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</si>
  <si>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</si>
  <si>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</si>
  <si>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</si>
  <si>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</si>
  <si>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</si>
  <si>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</si>
  <si>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</si>
  <si>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</si>
  <si>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</si>
  <si>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</si>
  <si>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</si>
  <si>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</si>
  <si>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</si>
  <si>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</si>
  <si>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</si>
  <si>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</si>
  <si>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</si>
  <si>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</si>
  <si>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</si>
  <si>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</si>
  <si>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</si>
  <si>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</si>
  <si>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</si>
  <si>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</si>
  <si>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</si>
  <si>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</si>
  <si>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</si>
  <si>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</si>
  <si>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</si>
  <si>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</si>
  <si>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</si>
  <si>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</si>
  <si>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</si>
  <si>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</si>
  <si>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</si>
  <si>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</si>
  <si>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</si>
  <si>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</si>
  <si>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</si>
  <si>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</si>
  <si>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</si>
  <si>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</si>
  <si>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</si>
  <si>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</si>
  <si>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</si>
  <si>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</si>
  <si>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</si>
  <si>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</si>
  <si>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</si>
  <si>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</si>
  <si>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</si>
  <si>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</si>
  <si>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</si>
  <si>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</si>
  <si>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</si>
  <si>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</si>
  <si>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</si>
  <si>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</si>
  <si>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</si>
  <si>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</si>
  <si>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</si>
  <si>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</si>
  <si>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</si>
  <si>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</si>
  <si>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</si>
  <si>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</si>
  <si>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</si>
  <si>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</si>
  <si>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</si>
  <si>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</si>
  <si>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</si>
  <si>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</si>
  <si>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</si>
  <si>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</si>
  <si>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</si>
  <si>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</si>
  <si>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</si>
  <si>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</si>
  <si>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</si>
  <si>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</si>
  <si>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</si>
  <si>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</si>
  <si>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</si>
  <si>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</si>
  <si>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</si>
  <si>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</si>
  <si>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</si>
  <si>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</si>
  <si>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</si>
  <si>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</si>
  <si>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</si>
  <si>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</si>
  <si>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</si>
  <si>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</si>
  <si>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</si>
  <si>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</si>
  <si>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</si>
  <si>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</si>
  <si>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</si>
  <si>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</si>
  <si>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</si>
  <si>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</si>
  <si>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</si>
  <si>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</si>
  <si>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</si>
  <si>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</si>
  <si>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</si>
  <si>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</si>
  <si>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</si>
  <si>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</si>
  <si>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</si>
  <si>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</si>
  <si>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</si>
  <si>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</si>
  <si>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</si>
  <si>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</si>
  <si>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</si>
  <si>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</si>
  <si>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</si>
  <si>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</si>
  <si>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</si>
  <si>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</si>
  <si>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</si>
  <si>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</si>
  <si>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</si>
  <si>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</si>
  <si>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</si>
  <si>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</si>
  <si>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</si>
  <si>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</si>
  <si>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</si>
  <si>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</si>
  <si>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</si>
  <si>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</si>
  <si>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</si>
  <si>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</si>
  <si>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</si>
  <si>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</si>
  <si>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</si>
  <si>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</si>
  <si>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</si>
  <si>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</si>
  <si>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</si>
  <si>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</si>
  <si>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</si>
  <si>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</si>
  <si>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</si>
  <si>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</si>
  <si>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</si>
  <si>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</si>
  <si>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</si>
  <si>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</si>
  <si>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</si>
  <si>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</si>
  <si>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</si>
  <si>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</si>
  <si>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</si>
  <si>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</si>
  <si>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</si>
  <si>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</si>
  <si>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</si>
  <si>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</si>
  <si>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</si>
  <si>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</si>
  <si>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</si>
  <si>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</si>
  <si>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</si>
  <si>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</si>
  <si>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</si>
  <si>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</si>
  <si>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</si>
  <si>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</si>
  <si>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</si>
  <si>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</si>
  <si>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</si>
  <si>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</si>
  <si>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</si>
  <si>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</si>
  <si>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</si>
  <si>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</si>
  <si>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</si>
  <si>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</si>
  <si>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</si>
  <si>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</si>
  <si>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</si>
  <si>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</si>
  <si>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</si>
  <si>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</si>
  <si>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</si>
  <si>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</si>
  <si>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</si>
  <si>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</si>
  <si>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</si>
  <si>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</si>
  <si>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</si>
  <si>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</si>
  <si>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</si>
  <si>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</si>
  <si>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</si>
  <si>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</si>
  <si>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</si>
  <si>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</si>
  <si>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</si>
  <si>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</si>
  <si>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</si>
  <si>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</si>
  <si>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</si>
  <si>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</si>
  <si>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</si>
  <si>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</si>
  <si>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</si>
  <si>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</si>
  <si>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</si>
  <si>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</si>
  <si>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</si>
  <si>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</si>
  <si>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</si>
  <si>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</si>
  <si>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</si>
  <si>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</si>
  <si>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</si>
  <si>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</si>
  <si>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</si>
  <si>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</si>
  <si>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</si>
  <si>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</si>
  <si>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</si>
  <si>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</si>
  <si>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</si>
  <si>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</si>
  <si>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</si>
  <si>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</si>
  <si>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</si>
  <si>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</si>
  <si>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</si>
  <si>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</si>
  <si>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</si>
  <si>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</si>
  <si>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</si>
  <si>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</si>
  <si>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</si>
  <si>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</si>
  <si>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</si>
  <si>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</si>
  <si>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</si>
  <si>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</si>
  <si>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</si>
  <si>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</si>
  <si>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</si>
  <si>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</si>
  <si>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</si>
  <si>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</si>
  <si>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</si>
  <si>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</si>
  <si>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</si>
  <si>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</si>
  <si>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</si>
  <si>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</si>
  <si>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</si>
  <si>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</si>
  <si>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</si>
  <si>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</si>
  <si>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</si>
  <si>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</si>
  <si>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</si>
  <si>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</si>
  <si>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</si>
  <si>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</si>
  <si>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</si>
  <si>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</si>
  <si>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</si>
  <si>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</si>
  <si>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</si>
  <si>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</si>
  <si>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</si>
  <si>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</si>
  <si>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</si>
  <si>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</si>
  <si>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</si>
  <si>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</si>
  <si>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</si>
  <si>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</si>
  <si>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</si>
  <si>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</si>
  <si>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</si>
  <si>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</si>
  <si>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</si>
  <si>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</si>
  <si>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</si>
  <si>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</si>
  <si>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</si>
  <si>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</si>
  <si>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</si>
  <si>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</si>
  <si>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</si>
  <si>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</si>
  <si>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</si>
  <si>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</si>
  <si>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</si>
  <si>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</si>
  <si>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</si>
  <si>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</si>
  <si>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</si>
  <si>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</si>
  <si>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</si>
  <si>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</si>
  <si>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</si>
  <si>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</si>
  <si>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</si>
  <si>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</si>
  <si>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</si>
  <si>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</si>
  <si>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</si>
  <si>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</si>
  <si>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</si>
  <si>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</si>
  <si>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</si>
  <si>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</si>
  <si>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</si>
  <si>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</si>
  <si>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</si>
  <si>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</si>
  <si>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</si>
  <si>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</si>
  <si>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</si>
  <si>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</si>
  <si>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</si>
  <si>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</si>
  <si>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</si>
  <si>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</si>
  <si>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</si>
  <si>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</si>
  <si>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</si>
  <si>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</si>
  <si>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</si>
  <si>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</si>
  <si>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</si>
  <si>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</si>
  <si>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</si>
  <si>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</si>
  <si>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</si>
  <si>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</si>
  <si>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</si>
  <si>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</si>
  <si>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</si>
  <si>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</si>
  <si>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</si>
  <si>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</si>
  <si>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</si>
  <si>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</si>
  <si>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</si>
  <si>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</si>
  <si>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</si>
  <si>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</si>
  <si>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</si>
  <si>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</si>
  <si>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</si>
  <si>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</si>
  <si>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</si>
  <si>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</si>
  <si>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</si>
  <si>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</si>
  <si>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</si>
  <si>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</si>
  <si>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</si>
  <si>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</si>
  <si>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</si>
  <si>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</si>
  <si>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</si>
  <si>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</si>
  <si>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</si>
  <si>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</si>
  <si>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</si>
  <si>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</si>
  <si>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</si>
  <si>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</si>
  <si>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</si>
  <si>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</si>
  <si>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</si>
  <si>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</si>
  <si>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</si>
  <si>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</si>
  <si>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</si>
  <si>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</si>
  <si>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</si>
  <si>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</si>
  <si>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</si>
  <si>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</si>
  <si>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</si>
  <si>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</si>
  <si>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</si>
  <si>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</si>
  <si>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</si>
  <si>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</si>
  <si>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</si>
  <si>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</si>
  <si>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</si>
  <si>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</si>
  <si>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</si>
  <si>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</si>
  <si>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</si>
  <si>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</si>
  <si>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</si>
  <si>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</si>
  <si>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</si>
  <si>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</si>
  <si>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</si>
  <si>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</si>
  <si>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</si>
  <si>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</si>
  <si>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</si>
  <si>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</si>
  <si>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</si>
  <si>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</si>
  <si>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</si>
  <si>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</si>
  <si>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</si>
  <si>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</si>
  <si>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</si>
  <si>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</si>
  <si>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</si>
  <si>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</si>
  <si>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</si>
  <si>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</si>
  <si>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</si>
  <si>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</si>
  <si>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</si>
  <si>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</si>
  <si>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</si>
  <si>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</si>
  <si>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</si>
  <si>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</si>
  <si>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</si>
  <si>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</si>
  <si>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</si>
  <si>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</si>
  <si>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</si>
  <si>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</si>
  <si>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</si>
  <si>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</si>
  <si>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</si>
  <si>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</si>
  <si>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</si>
  <si>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</si>
  <si>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</si>
  <si>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</si>
  <si>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</si>
  <si>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</si>
  <si>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</si>
  <si>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</si>
  <si>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</si>
  <si>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</si>
  <si>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</si>
  <si>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</si>
  <si>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</si>
  <si>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</si>
  <si>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</si>
  <si>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</si>
  <si>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</si>
  <si>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</si>
  <si>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</si>
  <si>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</si>
  <si>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</si>
  <si>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</si>
  <si>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</si>
  <si>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</si>
  <si>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</si>
  <si>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</si>
  <si>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</si>
  <si>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</si>
  <si>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</si>
  <si>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</si>
  <si>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</si>
  <si>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</si>
  <si>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</si>
  <si>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</si>
  <si>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</si>
  <si>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</si>
  <si>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</si>
  <si>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</si>
  <si>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</si>
  <si>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</si>
  <si>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</si>
  <si>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</si>
  <si>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</si>
  <si>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</si>
  <si>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</si>
  <si>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</si>
  <si>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</si>
  <si>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</si>
  <si>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</si>
  <si>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</si>
  <si>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</si>
  <si>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</si>
  <si>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</si>
  <si>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</si>
  <si>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</si>
  <si>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</si>
  <si>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</si>
  <si>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</si>
  <si>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</si>
  <si>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</si>
  <si>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</si>
  <si>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</si>
  <si>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</si>
  <si>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</si>
  <si>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</si>
  <si>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</si>
  <si>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</si>
  <si>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</si>
  <si>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</si>
  <si>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</si>
  <si>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</si>
  <si>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</si>
  <si>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</si>
  <si>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</si>
  <si>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</si>
  <si>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</si>
  <si>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</si>
  <si>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</si>
  <si>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</si>
  <si>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</si>
  <si>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</si>
  <si>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</si>
  <si>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</si>
  <si>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</si>
  <si>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</si>
  <si>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</si>
  <si>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</si>
  <si>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</si>
  <si>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</si>
  <si>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</si>
  <si>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</si>
  <si>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</si>
  <si>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</si>
  <si>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</si>
  <si>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</si>
  <si>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</si>
  <si>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</si>
  <si>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</si>
  <si>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</si>
  <si>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</si>
  <si>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</si>
  <si>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</si>
  <si>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</si>
  <si>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</si>
  <si>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</si>
  <si>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</si>
  <si>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</si>
  <si>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</si>
  <si>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</si>
  <si>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</si>
  <si>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</si>
  <si>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</si>
  <si>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</si>
  <si>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</si>
  <si>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</si>
  <si>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</si>
  <si>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</si>
  <si>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</si>
  <si>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</si>
  <si>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</si>
  <si>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</si>
  <si>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</si>
  <si>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</si>
  <si>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</si>
  <si>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</si>
  <si>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</si>
  <si>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</si>
  <si>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</si>
  <si>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</si>
  <si>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</si>
  <si>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</si>
  <si>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</si>
  <si>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</si>
  <si>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</si>
  <si>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</si>
  <si>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</si>
  <si>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</si>
  <si>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</si>
  <si>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</si>
  <si>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</si>
  <si>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</si>
  <si>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</si>
  <si>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</si>
  <si>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</si>
  <si>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</si>
  <si>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</si>
  <si>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</si>
  <si>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</si>
  <si>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</si>
  <si>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</si>
  <si>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</si>
  <si>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</si>
  <si>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</si>
  <si>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</si>
  <si>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</si>
  <si>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</si>
  <si>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</si>
  <si>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</si>
  <si>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</si>
  <si>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</si>
  <si>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</si>
  <si>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</si>
  <si>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</si>
  <si>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</si>
  <si>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</si>
  <si>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</si>
  <si>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</si>
  <si>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</si>
  <si>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</si>
  <si>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</si>
  <si>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</si>
  <si>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</si>
  <si>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</si>
  <si>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</si>
  <si>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</si>
  <si>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</si>
  <si>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</si>
  <si>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</si>
  <si>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</si>
  <si>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</si>
  <si>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</si>
  <si>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</si>
  <si>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</si>
  <si>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</si>
  <si>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</si>
  <si>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</si>
  <si>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</si>
  <si>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</si>
  <si>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</si>
  <si>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</si>
  <si>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</si>
  <si>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</si>
  <si>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</si>
  <si>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</si>
  <si>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</si>
  <si>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</si>
  <si>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</si>
  <si>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</si>
  <si>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</si>
  <si>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</si>
  <si>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</si>
  <si>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</si>
  <si>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</si>
  <si>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</si>
  <si>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</si>
  <si>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</si>
  <si>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</si>
  <si>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</si>
  <si>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</si>
  <si>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</si>
  <si>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</si>
  <si>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</si>
  <si>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</si>
  <si>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</si>
  <si>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</si>
  <si>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</si>
  <si>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</si>
  <si>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</si>
  <si>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</si>
  <si>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</si>
  <si>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</si>
  <si>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</si>
  <si>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</si>
  <si>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</si>
  <si>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</si>
  <si>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</si>
  <si>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</si>
  <si>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</si>
  <si>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</si>
  <si>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</si>
  <si>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</si>
  <si>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</si>
  <si>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</si>
  <si>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</si>
  <si>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</si>
  <si>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</si>
  <si>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</si>
  <si>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</si>
  <si>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</si>
  <si>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</si>
  <si>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</si>
  <si>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</si>
  <si>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</si>
  <si>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</si>
  <si>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</si>
  <si>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</si>
  <si>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</si>
  <si>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</si>
  <si>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</si>
  <si>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</si>
  <si>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</si>
  <si>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</si>
  <si>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</si>
  <si>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</si>
  <si>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</si>
  <si>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</si>
  <si>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</si>
  <si>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</si>
  <si>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</si>
  <si>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</si>
  <si>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</si>
  <si>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</si>
  <si>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</si>
  <si>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</si>
  <si>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</si>
  <si>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</si>
  <si>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</si>
  <si>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</si>
  <si>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</si>
  <si>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</si>
  <si>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</si>
  <si>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</si>
  <si>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</si>
  <si>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</si>
  <si>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</si>
  <si>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</si>
  <si>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</si>
  <si>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</si>
  <si>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</si>
  <si>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</si>
  <si>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</si>
  <si>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</si>
  <si>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</si>
  <si>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</si>
  <si>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</si>
  <si>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</si>
  <si>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</si>
  <si>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</si>
  <si>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</si>
  <si>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</si>
  <si>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</si>
  <si>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</si>
  <si>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</si>
  <si>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</si>
  <si>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</si>
  <si>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</si>
  <si>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</si>
  <si>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</si>
  <si>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</si>
  <si>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</si>
  <si>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</si>
  <si>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</si>
  <si>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</si>
  <si>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</si>
  <si>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</si>
  <si>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</si>
  <si>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</si>
  <si>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</si>
  <si>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</si>
  <si>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</si>
  <si>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</si>
  <si>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</si>
  <si>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</si>
  <si>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</si>
  <si>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</si>
  <si>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</si>
  <si>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</si>
  <si>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</si>
  <si>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</si>
  <si>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</si>
  <si>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</si>
  <si>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</si>
  <si>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</si>
  <si>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</si>
  <si>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</si>
  <si>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</si>
  <si>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</si>
  <si>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</si>
  <si>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</si>
  <si>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</si>
  <si>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</si>
  <si>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</si>
  <si>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</si>
  <si>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</si>
  <si>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</si>
  <si>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</si>
  <si>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</si>
  <si>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</si>
  <si>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</si>
  <si>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</si>
  <si>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</si>
  <si>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</si>
  <si>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</si>
  <si>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</si>
  <si>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</si>
  <si>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</si>
  <si>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</si>
  <si>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</si>
  <si>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</si>
  <si>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</si>
  <si>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</si>
  <si>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</si>
  <si>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</si>
  <si>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</si>
  <si>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</si>
  <si>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</si>
  <si>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</si>
  <si>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</si>
  <si>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</si>
  <si>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</si>
  <si>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</si>
  <si>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</si>
  <si>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</si>
  <si>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</si>
  <si>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</si>
  <si>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</si>
  <si>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</si>
  <si>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</si>
  <si>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</si>
  <si>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</si>
  <si>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</si>
  <si>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</si>
  <si>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</si>
  <si>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</si>
  <si>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</si>
  <si>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</si>
  <si>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</si>
  <si>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</si>
  <si>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</si>
  <si>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</si>
  <si>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</si>
  <si>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</si>
  <si>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</si>
  <si>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</si>
  <si>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</si>
  <si>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</si>
  <si>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</si>
  <si>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</si>
  <si>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</si>
  <si>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</si>
  <si>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</si>
  <si>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</si>
  <si>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</si>
  <si>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</si>
  <si>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</si>
  <si>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</si>
  <si>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</si>
  <si>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</si>
  <si>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</si>
  <si>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</si>
  <si>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</si>
  <si>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</si>
  <si>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</si>
  <si>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</si>
  <si>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</si>
  <si>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</si>
  <si>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</si>
  <si>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</si>
  <si>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</si>
  <si>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</si>
  <si>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</si>
  <si>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</si>
  <si>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</si>
  <si>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</si>
  <si>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</si>
  <si>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</si>
  <si>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</si>
  <si>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</si>
  <si>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</si>
  <si>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</si>
  <si>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</si>
  <si>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</si>
  <si>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</si>
  <si>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</si>
  <si>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</si>
  <si>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</si>
  <si>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</si>
  <si>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</si>
  <si>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</si>
  <si>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</si>
  <si>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</si>
  <si>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</si>
  <si>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</si>
  <si>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</si>
  <si>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</si>
  <si>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</si>
  <si>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</si>
  <si>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</si>
  <si>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</si>
  <si>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</si>
  <si>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</si>
  <si>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</si>
  <si>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</si>
  <si>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</si>
  <si>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</si>
  <si>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</si>
  <si>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</si>
  <si>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</si>
  <si>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</si>
  <si>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</si>
  <si>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</si>
  <si>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</si>
  <si>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</si>
  <si>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</si>
  <si>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</si>
  <si>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</si>
  <si>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</si>
  <si>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</si>
  <si>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</si>
  <si>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</si>
  <si>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</si>
  <si>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</si>
  <si>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</si>
  <si>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</si>
  <si>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</si>
  <si>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</si>
  <si>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</si>
  <si>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</si>
  <si>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</si>
  <si>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</si>
  <si>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</si>
  <si>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</si>
  <si>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</si>
  <si>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</si>
  <si>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</si>
  <si>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</si>
  <si>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</si>
  <si>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</si>
  <si>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</si>
  <si>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</si>
  <si>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</si>
  <si>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</si>
  <si>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</si>
  <si>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</si>
  <si>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</si>
  <si>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</si>
  <si>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</si>
  <si>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</si>
  <si>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</si>
  <si>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</si>
  <si>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</si>
  <si>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</si>
  <si>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</si>
  <si>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</si>
  <si>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</si>
  <si>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</si>
  <si>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</si>
  <si>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</si>
  <si>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</si>
  <si>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</si>
  <si>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</si>
  <si>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</si>
  <si>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</si>
  <si>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</si>
  <si>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</si>
  <si>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</si>
  <si>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</si>
  <si>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</si>
  <si>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</si>
  <si>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</si>
  <si>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</si>
  <si>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</si>
  <si>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</si>
  <si>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</si>
  <si>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</si>
  <si>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</si>
  <si>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</si>
  <si>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</si>
  <si>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</si>
  <si>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</si>
  <si>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</si>
  <si>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</si>
  <si>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</si>
  <si>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</si>
  <si>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</si>
  <si>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</si>
  <si>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</si>
  <si>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</si>
  <si>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</si>
  <si>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</si>
  <si>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</si>
  <si>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</si>
  <si>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</si>
  <si>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</si>
  <si>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</si>
  <si>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</si>
  <si>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</si>
  <si>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</si>
  <si>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</si>
  <si>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</si>
  <si>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</si>
  <si>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</si>
  <si>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</si>
  <si>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</si>
  <si>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</si>
  <si>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</si>
  <si>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</si>
  <si>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</si>
  <si>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</si>
  <si>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</si>
  <si>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</si>
  <si>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</si>
  <si>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</si>
  <si>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</si>
  <si>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</si>
  <si>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</si>
  <si>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</si>
  <si>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</si>
  <si>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</si>
  <si>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</si>
  <si>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</si>
  <si>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</si>
  <si>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</si>
  <si>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</si>
  <si>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</si>
  <si>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</si>
  <si>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</si>
  <si>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</si>
  <si>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</si>
  <si>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</si>
  <si>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</si>
  <si>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</si>
  <si>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</si>
  <si>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</si>
  <si>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</si>
  <si>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</si>
  <si>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</si>
  <si>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</si>
  <si>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</si>
  <si>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</si>
  <si>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</si>
  <si>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</si>
  <si>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</si>
  <si>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</si>
  <si>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</si>
  <si>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</si>
  <si>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</si>
  <si>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</si>
  <si>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</si>
  <si>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</si>
  <si>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</si>
  <si>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</si>
  <si>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</si>
  <si>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</si>
  <si>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</si>
  <si>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</si>
  <si>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</si>
  <si>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</si>
  <si>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</si>
  <si>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</si>
  <si>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</si>
  <si>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</si>
  <si>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</si>
  <si>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</si>
  <si>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</si>
  <si>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</si>
  <si>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</si>
  <si>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</si>
  <si>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</si>
  <si>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</si>
  <si>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</si>
  <si>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</si>
  <si>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</si>
  <si>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</si>
  <si>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</si>
  <si>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</si>
  <si>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</si>
  <si>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</si>
  <si>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</si>
  <si>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</si>
  <si>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</si>
  <si>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</si>
  <si>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</si>
  <si>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</si>
  <si>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</si>
  <si>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</si>
  <si>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</si>
  <si>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</si>
  <si>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</si>
  <si>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</si>
  <si>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</si>
  <si>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</si>
  <si>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</si>
  <si>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</si>
  <si>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</si>
  <si>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</si>
  <si>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</si>
  <si>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</si>
  <si>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</si>
  <si>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</si>
  <si>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</si>
  <si>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</si>
  <si>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</si>
  <si>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</si>
  <si>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</si>
  <si>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</si>
  <si>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</si>
  <si>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</si>
  <si>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</si>
  <si>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</si>
  <si>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</si>
  <si>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</si>
  <si>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</si>
  <si>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</si>
  <si>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</si>
  <si>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</si>
  <si>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</si>
  <si>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</si>
  <si>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</si>
  <si>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</si>
  <si>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</si>
  <si>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</si>
  <si>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</si>
  <si>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</si>
  <si>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</si>
  <si>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</si>
  <si>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</si>
  <si>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</si>
  <si>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</si>
  <si>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</si>
  <si>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</si>
  <si>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</si>
  <si>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</si>
  <si>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</si>
  <si>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</si>
  <si>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</si>
  <si>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</si>
  <si>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</si>
  <si>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</si>
  <si>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</si>
  <si>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</si>
  <si>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</si>
  <si>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</si>
  <si>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</si>
  <si>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</si>
  <si>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</si>
  <si>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</si>
  <si>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</si>
  <si>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</si>
  <si>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</si>
  <si>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</si>
  <si>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</si>
  <si>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</si>
  <si>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</si>
  <si>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</si>
  <si>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</si>
  <si>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</si>
  <si>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</si>
  <si>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</si>
  <si>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</si>
  <si>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</si>
  <si>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</si>
  <si>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</si>
  <si>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</si>
  <si>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</si>
  <si>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</si>
  <si>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</si>
  <si>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</si>
  <si>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</si>
  <si>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</si>
  <si>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</si>
  <si>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</si>
  <si>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</si>
  <si>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</si>
  <si>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</si>
  <si>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</si>
  <si>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</si>
  <si>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</si>
  <si>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</si>
  <si>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</si>
  <si>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</si>
  <si>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</si>
  <si>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</si>
  <si>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</si>
  <si>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</si>
  <si>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</si>
  <si>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</si>
  <si>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</si>
  <si>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</si>
  <si>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</si>
  <si>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</si>
  <si>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</si>
  <si>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</si>
  <si>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</si>
  <si>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</si>
  <si>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</si>
  <si>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</si>
  <si>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</si>
  <si>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</si>
  <si>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</si>
  <si>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</si>
  <si>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</si>
  <si>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</si>
  <si>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</si>
  <si>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</si>
  <si>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</si>
  <si>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</si>
  <si>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</si>
  <si>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</si>
  <si>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</si>
  <si>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</si>
  <si>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</si>
  <si>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</si>
  <si>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</si>
  <si>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</si>
  <si>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</si>
  <si>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</si>
  <si>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</si>
  <si>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</si>
  <si>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</si>
  <si>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</si>
  <si>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</si>
  <si>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</si>
  <si>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</si>
  <si>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</si>
  <si>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</si>
  <si>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</si>
  <si>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</si>
  <si>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</si>
  <si>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</si>
  <si>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</si>
  <si>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</si>
  <si>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</si>
  <si>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</si>
  <si>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</si>
  <si>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</si>
  <si>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</si>
  <si>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</si>
  <si>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</si>
  <si>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</si>
  <si>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</si>
  <si>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</si>
  <si>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</si>
  <si>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</si>
  <si>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</si>
  <si>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</si>
  <si>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</si>
  <si>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</si>
  <si>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</si>
  <si>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</si>
  <si>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</si>
  <si>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</si>
  <si>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</si>
  <si>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</si>
  <si>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</si>
  <si>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</si>
  <si>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</si>
  <si>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</si>
  <si>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</si>
  <si>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</si>
  <si>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</si>
  <si>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</si>
  <si>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</si>
  <si>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</si>
  <si>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</si>
  <si>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</si>
  <si>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</si>
  <si>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</si>
  <si>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</si>
  <si>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</si>
  <si>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</si>
  <si>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</si>
  <si>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</si>
  <si>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</si>
  <si>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</si>
  <si>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</si>
  <si>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</si>
  <si>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</si>
  <si>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</si>
  <si>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</si>
  <si>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</si>
  <si>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</si>
  <si>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</si>
  <si>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</si>
  <si>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</si>
  <si>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</si>
  <si>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</si>
  <si>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</si>
  <si>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</si>
  <si>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</si>
  <si>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</si>
  <si>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</si>
  <si>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</si>
  <si>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</si>
  <si>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</si>
  <si>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</si>
  <si>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</si>
  <si>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</si>
  <si>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</si>
  <si>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</si>
  <si>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</si>
  <si>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</si>
  <si>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</si>
  <si>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</si>
  <si>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</si>
  <si>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</si>
  <si>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</si>
  <si>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</si>
  <si>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</si>
  <si>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</si>
  <si>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</si>
  <si>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</si>
  <si>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</si>
  <si>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</si>
  <si>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</si>
  <si>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</si>
  <si>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</si>
  <si>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</si>
  <si>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</si>
  <si>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</si>
  <si>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</si>
  <si>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</si>
  <si>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</si>
  <si>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</si>
  <si>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</si>
  <si>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</si>
  <si>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</si>
  <si>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</si>
  <si>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</si>
  <si>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</si>
  <si>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</si>
  <si>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</si>
  <si>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</si>
  <si>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</si>
  <si>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</si>
  <si>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</si>
  <si>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</si>
  <si>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</si>
  <si>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</si>
  <si>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</si>
  <si>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</si>
  <si>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</si>
  <si>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</si>
  <si>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</si>
  <si>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</si>
  <si>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</si>
  <si>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</si>
  <si>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</si>
  <si>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</si>
  <si>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</si>
  <si>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</si>
  <si>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</si>
  <si>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</si>
  <si>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</si>
  <si>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</si>
  <si>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</si>
  <si>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</si>
  <si>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</si>
  <si>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</si>
  <si>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</si>
  <si>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</si>
  <si>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</si>
  <si>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</si>
  <si>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</si>
  <si>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</si>
  <si>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</si>
  <si>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</si>
  <si>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</si>
  <si>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</si>
  <si>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</si>
  <si>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</si>
  <si>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</si>
  <si>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</si>
  <si>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</si>
  <si>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</si>
  <si>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</si>
  <si>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</si>
  <si>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</si>
  <si>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</si>
  <si>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</si>
  <si>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</si>
  <si>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</si>
  <si>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</si>
  <si>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</si>
  <si>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</si>
  <si>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</si>
  <si>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</si>
  <si>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</si>
  <si>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</si>
  <si>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</si>
  <si>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</si>
  <si>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</si>
  <si>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</si>
  <si>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</si>
  <si>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</si>
  <si>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</si>
  <si>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</si>
  <si>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</si>
  <si>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</si>
  <si>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</si>
  <si>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</si>
  <si>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</si>
  <si>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</si>
  <si>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</si>
  <si>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</si>
  <si>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</si>
  <si>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</si>
  <si>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</si>
  <si>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</si>
  <si>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</si>
  <si>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</si>
  <si>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</si>
  <si>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</si>
  <si>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</si>
  <si>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</si>
  <si>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</si>
  <si>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</si>
  <si>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</si>
  <si>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</si>
  <si>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</si>
  <si>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</si>
  <si>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</si>
  <si>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</si>
  <si>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</si>
  <si>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</si>
  <si>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</si>
  <si>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</si>
  <si>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</si>
  <si>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</si>
  <si>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</si>
  <si>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</si>
  <si>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</si>
  <si>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</si>
  <si>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</si>
  <si>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</si>
  <si>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</si>
  <si>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</si>
  <si>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</si>
  <si>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</si>
  <si>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</si>
  <si>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</si>
  <si>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</si>
  <si>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</si>
  <si>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</si>
  <si>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</si>
  <si>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</si>
  <si>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</si>
  <si>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</si>
  <si>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</si>
  <si>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</si>
  <si>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</si>
  <si>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</si>
  <si>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</si>
  <si>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</si>
  <si>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</si>
  <si>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</si>
  <si>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</si>
  <si>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</si>
  <si>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</si>
  <si>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</si>
  <si>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</si>
  <si>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</si>
  <si>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</si>
  <si>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</si>
  <si>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</si>
  <si>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</si>
  <si>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</si>
  <si>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</si>
  <si>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</si>
  <si>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</si>
  <si>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</si>
  <si>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</si>
  <si>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</si>
  <si>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</si>
  <si>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</si>
  <si>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</si>
  <si>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</si>
  <si>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</si>
  <si>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</si>
  <si>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</si>
  <si>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</si>
  <si>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</si>
  <si>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</si>
  <si>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</si>
  <si>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</si>
  <si>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</si>
  <si>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</si>
  <si>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</si>
  <si>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</si>
  <si>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</si>
  <si>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</si>
  <si>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</si>
  <si>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</si>
  <si>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</si>
  <si>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</si>
  <si>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</si>
  <si>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</si>
  <si>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</si>
  <si>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</si>
  <si>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</si>
  <si>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</si>
  <si>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</si>
  <si>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</si>
  <si>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</si>
  <si>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</si>
  <si>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</si>
  <si>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</si>
  <si>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</si>
  <si>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</si>
  <si>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</si>
  <si>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</si>
  <si>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</si>
  <si>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</si>
  <si>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</si>
  <si>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</si>
  <si>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</si>
  <si>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</si>
  <si>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</si>
  <si>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</si>
  <si>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</si>
  <si>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</si>
  <si>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</si>
  <si>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</si>
  <si>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</si>
  <si>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</si>
  <si>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</si>
  <si>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</si>
  <si>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</si>
  <si>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</si>
  <si>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</si>
  <si>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</si>
  <si>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</si>
  <si>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</si>
  <si>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</si>
  <si>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</si>
  <si>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</si>
  <si>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</si>
  <si>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</si>
  <si>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</si>
  <si>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</si>
  <si>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</si>
  <si>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</si>
  <si>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</si>
  <si>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</si>
  <si>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</si>
  <si>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</si>
  <si>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</si>
  <si>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</si>
  <si>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</si>
  <si>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</si>
  <si>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</si>
  <si>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</si>
  <si>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</si>
  <si>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</si>
  <si>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</si>
  <si>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</si>
  <si>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</si>
  <si>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</si>
  <si>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</si>
  <si>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</si>
  <si>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</si>
  <si>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</si>
  <si>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</si>
  <si>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</si>
  <si>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</si>
  <si>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</si>
  <si>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</si>
  <si>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</si>
  <si>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</si>
  <si>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</si>
  <si>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</si>
  <si>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</si>
  <si>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</si>
  <si>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</si>
  <si>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</si>
  <si>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</si>
  <si>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</si>
  <si>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</si>
  <si>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</si>
  <si>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</si>
  <si>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</si>
  <si>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</si>
  <si>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</si>
  <si>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</si>
  <si>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</si>
  <si>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</si>
  <si>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</si>
  <si>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</si>
  <si>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</si>
  <si>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</si>
  <si>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</si>
  <si>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</si>
  <si>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</si>
  <si>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</si>
  <si>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</si>
  <si>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</si>
  <si>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</si>
  <si>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</si>
  <si>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</si>
  <si>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</si>
  <si>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</si>
  <si>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</si>
  <si>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</si>
  <si>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</si>
  <si>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</si>
  <si>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</si>
  <si>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</si>
  <si>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</si>
  <si>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</si>
  <si>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</si>
  <si>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</si>
  <si>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</si>
  <si>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</si>
  <si>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</si>
  <si>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</si>
  <si>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</si>
  <si>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</si>
  <si>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</si>
  <si>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</si>
  <si>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</si>
  <si>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</si>
  <si>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</si>
  <si>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</si>
  <si>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</si>
  <si>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</si>
  <si>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</si>
  <si>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</si>
  <si>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</si>
  <si>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</si>
  <si>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</si>
  <si>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</si>
  <si>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</si>
  <si>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</si>
  <si>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</si>
  <si>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</si>
  <si>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</si>
  <si>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</si>
  <si>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</si>
  <si>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</si>
  <si>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</si>
  <si>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</si>
  <si>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</si>
  <si>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</si>
  <si>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</si>
  <si>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</si>
  <si>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</si>
  <si>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</si>
  <si>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</si>
  <si>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</si>
  <si>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</si>
  <si>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</si>
  <si>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</si>
  <si>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</si>
  <si>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</si>
  <si>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</si>
  <si>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</si>
  <si>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</si>
  <si>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</si>
  <si>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</si>
  <si>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</si>
  <si>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</si>
  <si>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</si>
  <si>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</si>
  <si>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</si>
  <si>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</si>
  <si>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</si>
  <si>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</si>
  <si>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</si>
  <si>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</si>
  <si>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</si>
  <si>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</si>
  <si>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</si>
  <si>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</si>
  <si>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</si>
  <si>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</si>
  <si>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</si>
  <si>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</si>
  <si>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</si>
  <si>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</si>
  <si>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</si>
  <si>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</si>
  <si>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</si>
  <si>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</si>
  <si>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</si>
  <si>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</si>
  <si>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</si>
  <si>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</si>
  <si>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</si>
  <si>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</si>
  <si>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</si>
  <si>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</si>
  <si>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</si>
  <si>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</si>
  <si>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</si>
  <si>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</si>
  <si>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</si>
  <si>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</si>
  <si>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</si>
  <si>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</si>
  <si>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</si>
  <si>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</si>
  <si>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</si>
  <si>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</si>
  <si>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</si>
  <si>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</si>
  <si>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</si>
  <si>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</si>
  <si>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</si>
  <si>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</si>
  <si>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</si>
  <si>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</si>
  <si>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</si>
  <si>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</si>
  <si>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</si>
  <si>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</si>
  <si>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</si>
  <si>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</si>
  <si>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</si>
  <si>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</si>
  <si>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</si>
  <si>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</si>
  <si>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</si>
  <si>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</si>
  <si>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</si>
  <si>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</si>
  <si>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</si>
  <si>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</si>
  <si>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</si>
  <si>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</si>
  <si>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</si>
  <si>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</si>
  <si>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</si>
  <si>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</si>
  <si>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</si>
  <si>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</si>
  <si>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</si>
  <si>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</si>
  <si>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</si>
  <si>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</si>
  <si>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</si>
  <si>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</si>
  <si>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</si>
  <si>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</si>
  <si>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</si>
  <si>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</si>
  <si>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</si>
  <si>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</si>
  <si>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</si>
  <si>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</si>
  <si>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</si>
  <si>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</si>
  <si>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</si>
  <si>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</si>
  <si>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</si>
  <si>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</si>
  <si>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</si>
  <si>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</si>
  <si>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</si>
  <si>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</si>
  <si>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</si>
  <si>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</si>
  <si>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</si>
  <si>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</si>
  <si>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</si>
  <si>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</si>
  <si>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</si>
  <si>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</si>
  <si>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</si>
  <si>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</si>
  <si>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</si>
  <si>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</si>
  <si>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</si>
  <si>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</si>
  <si>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</si>
  <si>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</si>
  <si>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</si>
  <si>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</si>
  <si>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</si>
  <si>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</si>
  <si>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</si>
  <si>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</si>
  <si>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</si>
  <si>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</si>
  <si>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</si>
  <si>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</si>
  <si>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</si>
  <si>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</si>
  <si>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</si>
  <si>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</si>
  <si>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</si>
  <si>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</si>
  <si>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</si>
  <si>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</si>
  <si>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</si>
  <si>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</si>
  <si>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</si>
  <si>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</si>
  <si>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</si>
  <si>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</si>
  <si>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</si>
  <si>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</si>
  <si>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</si>
  <si>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</si>
  <si>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</si>
  <si>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</si>
  <si>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</si>
  <si>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</si>
  <si>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</si>
  <si>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</si>
  <si>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</si>
  <si>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</si>
  <si>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</si>
  <si>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</si>
  <si>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</si>
  <si>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</si>
  <si>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</si>
  <si>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</si>
  <si>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</si>
  <si>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</si>
  <si>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</si>
  <si>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</si>
  <si>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</si>
  <si>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</si>
  <si>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</si>
  <si>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</si>
  <si>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</si>
  <si>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</si>
  <si>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</si>
  <si>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</si>
  <si>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</si>
  <si>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</si>
  <si>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</si>
  <si>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</si>
  <si>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</si>
  <si>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</si>
  <si>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</si>
  <si>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</si>
  <si>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</si>
  <si>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</si>
  <si>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</si>
  <si>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</si>
  <si>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</si>
  <si>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</si>
  <si>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</si>
  <si>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</si>
  <si>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</si>
  <si>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</si>
  <si>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</si>
  <si>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</si>
  <si>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</si>
  <si>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</si>
  <si>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</si>
  <si>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</si>
  <si>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</si>
  <si>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</si>
  <si>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</si>
  <si>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</si>
  <si>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</si>
  <si>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</si>
  <si>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</si>
  <si>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</si>
  <si>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</si>
  <si>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</si>
  <si>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</si>
  <si>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</si>
  <si>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</si>
  <si>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</si>
  <si>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</si>
  <si>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</si>
  <si>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</si>
  <si>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</si>
  <si>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</si>
  <si>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</si>
  <si>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</si>
  <si>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</si>
  <si>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</si>
  <si>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</si>
  <si>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</si>
  <si>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</si>
  <si>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</si>
  <si>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</si>
  <si>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</si>
  <si>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</si>
  <si>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</si>
  <si>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</si>
  <si>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</si>
  <si>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</si>
  <si>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</si>
  <si>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</si>
  <si>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</si>
  <si>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</si>
  <si>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</si>
  <si>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</si>
  <si>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</si>
  <si>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</si>
  <si>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</si>
  <si>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</si>
  <si>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</si>
  <si>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</si>
  <si>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</si>
  <si>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</si>
  <si>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</si>
  <si>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</si>
  <si>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</si>
  <si>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</si>
  <si>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</si>
  <si>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</si>
  <si>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</si>
  <si>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</si>
  <si>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</si>
  <si>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</si>
  <si>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</si>
  <si>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</si>
  <si>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</si>
  <si>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</si>
  <si>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</si>
  <si>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</si>
  <si>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</si>
  <si>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</si>
  <si>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</si>
  <si>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</si>
  <si>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</si>
  <si>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</si>
  <si>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</si>
  <si>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</si>
  <si>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</si>
  <si>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</si>
  <si>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</si>
  <si>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</si>
  <si>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</si>
  <si>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</si>
  <si>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</si>
  <si>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</si>
  <si>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</si>
  <si>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</si>
  <si>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</si>
  <si>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</si>
  <si>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</si>
  <si>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</si>
  <si>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</si>
  <si>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</si>
  <si>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</si>
  <si>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</si>
  <si>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</si>
  <si>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</si>
  <si>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</si>
  <si>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</si>
  <si>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</si>
  <si>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</si>
  <si>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</si>
  <si>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</si>
  <si>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</si>
  <si>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</si>
  <si>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</si>
  <si>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</si>
  <si>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</si>
  <si>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</si>
  <si>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</si>
  <si>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</si>
  <si>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</si>
  <si>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</si>
  <si>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</si>
  <si>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</si>
  <si>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</si>
  <si>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</si>
  <si>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</si>
  <si>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</si>
  <si>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</si>
  <si>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</si>
  <si>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</si>
  <si>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</si>
  <si>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</si>
  <si>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</si>
  <si>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</si>
  <si>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</si>
  <si>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</si>
  <si>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</si>
  <si>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</si>
  <si>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</si>
  <si>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</si>
  <si>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</si>
  <si>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</si>
  <si>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</si>
  <si>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</si>
  <si>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</si>
  <si>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</si>
  <si>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</si>
  <si>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</si>
  <si>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</si>
  <si>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</si>
  <si>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</si>
  <si>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</si>
  <si>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</si>
  <si>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</si>
  <si>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</si>
  <si>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</si>
  <si>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</si>
  <si>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</si>
  <si>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</si>
  <si>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</si>
  <si>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</si>
  <si>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</si>
  <si>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</si>
  <si>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</si>
  <si>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</si>
  <si>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</si>
  <si>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</si>
  <si>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</si>
  <si>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</si>
  <si>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</si>
  <si>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</si>
  <si>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</si>
  <si>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</si>
  <si>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</si>
  <si>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</si>
  <si>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</si>
  <si>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</si>
  <si>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</si>
  <si>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</si>
  <si>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</si>
  <si>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</si>
  <si>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</si>
  <si>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</si>
  <si>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</si>
  <si>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</si>
  <si>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</si>
  <si>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</si>
  <si>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</si>
  <si>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</si>
  <si>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</si>
  <si>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</si>
  <si>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</si>
  <si>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</si>
  <si>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</si>
  <si>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</si>
  <si>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</si>
  <si>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</si>
  <si>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</si>
  <si>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</si>
  <si>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</si>
  <si>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</si>
  <si>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</si>
  <si>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</si>
  <si>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</si>
  <si>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</si>
  <si>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</si>
  <si>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</si>
  <si>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</si>
  <si>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</si>
  <si>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</si>
  <si>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</si>
  <si>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</si>
  <si>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</si>
  <si>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</si>
  <si>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</si>
  <si>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</si>
  <si>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</si>
  <si>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</si>
  <si>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</si>
  <si>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</si>
  <si>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</si>
  <si>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</si>
  <si>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</si>
  <si>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</si>
  <si>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</si>
  <si>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</si>
  <si>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</si>
  <si>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</si>
  <si>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</si>
  <si>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</si>
  <si>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</si>
  <si>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</si>
  <si>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</si>
  <si>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</si>
  <si>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</si>
  <si>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</si>
  <si>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</si>
  <si>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</si>
  <si>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</si>
  <si>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</si>
  <si>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</si>
  <si>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</si>
  <si>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</si>
  <si>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</si>
  <si>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</si>
  <si>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</si>
  <si>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</si>
  <si>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</si>
  <si>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</si>
  <si>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</si>
  <si>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</si>
  <si>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</si>
  <si>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</si>
  <si>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</si>
  <si>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</si>
  <si>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</si>
  <si>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</si>
  <si>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</si>
  <si>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</si>
  <si>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</si>
  <si>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</si>
  <si>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</si>
  <si>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</si>
  <si>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</si>
  <si>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</si>
  <si>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</si>
  <si>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</si>
  <si>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</si>
  <si>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</si>
  <si>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</si>
  <si>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</si>
  <si>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</si>
  <si>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</si>
  <si>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</si>
  <si>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</si>
  <si>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</si>
  <si>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</si>
  <si>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</si>
  <si>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</si>
  <si>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</si>
  <si>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</si>
  <si>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</si>
  <si>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</si>
  <si>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</si>
  <si>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</si>
  <si>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</si>
  <si>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</si>
  <si>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</si>
  <si>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</si>
  <si>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</si>
  <si>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</si>
  <si>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</si>
  <si>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</si>
  <si>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</si>
  <si>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</si>
  <si>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</si>
  <si>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</si>
  <si>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</si>
  <si>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</si>
  <si>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</si>
  <si>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</si>
  <si>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</si>
  <si>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</si>
  <si>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</si>
  <si>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</si>
  <si>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</si>
  <si>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</si>
  <si>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</si>
  <si>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</si>
  <si>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</si>
  <si>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</si>
  <si>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</si>
  <si>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</si>
  <si>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</si>
  <si>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</si>
  <si>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</si>
  <si>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</si>
  <si>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</si>
  <si>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</si>
  <si>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</si>
  <si>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</si>
  <si>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</si>
  <si>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</si>
  <si>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</si>
  <si>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</si>
  <si>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</si>
  <si>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</si>
  <si>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</si>
  <si>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</si>
  <si>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</si>
  <si>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</si>
  <si>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</si>
  <si>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</si>
  <si>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</si>
  <si>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</si>
  <si>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</si>
  <si>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</si>
  <si>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</si>
  <si>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</si>
  <si>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</si>
  <si>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</si>
  <si>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</si>
  <si>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</si>
  <si>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</si>
  <si>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</si>
  <si>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</si>
  <si>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</si>
  <si>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</si>
  <si>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</si>
  <si>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</si>
  <si>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</si>
  <si>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</si>
  <si>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</si>
  <si>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</si>
  <si>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</si>
  <si>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</si>
  <si>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</si>
  <si>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</si>
  <si>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</si>
  <si>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</si>
  <si>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</si>
  <si>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</si>
  <si>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</si>
  <si>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</si>
  <si>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</si>
  <si>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</si>
  <si>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</si>
  <si>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</si>
  <si>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</si>
  <si>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</si>
  <si>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</si>
  <si>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</si>
  <si>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</si>
  <si>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</si>
  <si>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</si>
  <si>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</si>
  <si>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</si>
  <si>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</si>
  <si>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</si>
  <si>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</si>
  <si>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</si>
  <si>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</si>
  <si>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</si>
  <si>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</si>
  <si>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</si>
  <si>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</si>
  <si>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</si>
  <si>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</si>
  <si>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</si>
  <si>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</si>
  <si>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</si>
  <si>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</si>
  <si>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</si>
  <si>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</si>
  <si>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</si>
  <si>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</si>
  <si>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</si>
  <si>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</si>
  <si>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</si>
  <si>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</si>
  <si>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</si>
  <si>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</si>
  <si>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</si>
  <si>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</si>
  <si>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</si>
  <si>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</si>
  <si>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</si>
  <si>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</si>
  <si>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</si>
  <si>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</si>
  <si>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</si>
  <si>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</si>
  <si>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</si>
  <si>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</si>
  <si>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</si>
  <si>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</si>
  <si>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</si>
  <si>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</si>
  <si>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</si>
  <si>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</si>
  <si>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</si>
  <si>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</si>
  <si>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</si>
  <si>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</si>
  <si>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</si>
  <si>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</si>
  <si>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</si>
  <si>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</si>
  <si>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</si>
  <si>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</si>
  <si>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</si>
  <si>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</si>
  <si>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</si>
  <si>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</si>
  <si>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</si>
  <si>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</si>
  <si>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</si>
  <si>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</si>
  <si>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</si>
  <si>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</si>
  <si>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</si>
  <si>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</si>
  <si>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</si>
  <si>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</si>
  <si>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</si>
  <si>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</si>
  <si>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</si>
  <si>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</si>
  <si>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</si>
  <si>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</si>
  <si>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</si>
  <si>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</si>
  <si>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</si>
  <si>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</si>
  <si>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</si>
  <si>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</si>
  <si>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</si>
  <si>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</si>
  <si>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</si>
  <si>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</si>
  <si>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</si>
  <si>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</si>
  <si>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</si>
  <si>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</si>
  <si>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</si>
  <si>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</si>
  <si>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</si>
  <si>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</si>
  <si>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</si>
  <si>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</si>
  <si>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</si>
  <si>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</si>
  <si>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</si>
  <si>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</si>
  <si>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</si>
  <si>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</si>
  <si>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</si>
  <si>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</si>
  <si>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</si>
  <si>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</si>
  <si>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</si>
  <si>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</si>
  <si>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</si>
  <si>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</si>
  <si>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</si>
  <si>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</si>
  <si>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</si>
  <si>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</si>
  <si>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</si>
  <si>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</si>
  <si>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</si>
  <si>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</si>
  <si>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</si>
  <si>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</si>
  <si>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</si>
  <si>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</si>
  <si>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</si>
  <si>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</si>
  <si>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</si>
  <si>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</si>
  <si>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</si>
  <si>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</si>
  <si>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</si>
  <si>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</si>
  <si>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</si>
  <si>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</si>
  <si>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</si>
  <si>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</si>
  <si>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</si>
  <si>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</si>
  <si>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</si>
  <si>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</si>
  <si>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</si>
  <si>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</si>
  <si>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</si>
  <si>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</si>
  <si>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</si>
  <si>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</si>
  <si>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</si>
  <si>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</si>
  <si>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</si>
  <si>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</si>
  <si>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</si>
  <si>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</si>
  <si>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</si>
  <si>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</si>
  <si>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</si>
  <si>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</si>
  <si>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</si>
  <si>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</si>
  <si>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</si>
  <si>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</si>
  <si>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</si>
  <si>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</si>
  <si>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</si>
  <si>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</si>
  <si>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</si>
  <si>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</si>
  <si>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</si>
  <si>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</si>
  <si>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</si>
  <si>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</si>
  <si>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</si>
  <si>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</si>
  <si>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</si>
  <si>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</si>
  <si>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</si>
  <si>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</si>
  <si>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</si>
  <si>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</si>
  <si>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</si>
  <si>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</si>
  <si>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</si>
  <si>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</si>
  <si>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</si>
  <si>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</si>
  <si>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</si>
  <si>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</si>
  <si>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</si>
  <si>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</si>
  <si>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</si>
  <si>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</si>
  <si>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</si>
  <si>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</si>
  <si>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</si>
  <si>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</si>
  <si>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</si>
  <si>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</si>
  <si>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</si>
  <si>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</si>
  <si>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</si>
  <si>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</si>
  <si>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</si>
  <si>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</si>
  <si>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</si>
  <si>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</si>
  <si>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</si>
  <si>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</si>
  <si>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</si>
  <si>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</si>
  <si>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</si>
  <si>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</si>
  <si>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</si>
  <si>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</si>
  <si>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</si>
  <si>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</si>
  <si>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</si>
  <si>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</si>
  <si>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</si>
  <si>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</si>
  <si>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</si>
  <si>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</si>
  <si>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</si>
  <si>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</si>
  <si>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</si>
  <si>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</si>
  <si>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</si>
  <si>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</si>
  <si>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</si>
  <si>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</si>
  <si>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</si>
  <si>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</si>
  <si>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</si>
  <si>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</si>
  <si>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</si>
  <si>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</si>
  <si>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</si>
  <si>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</si>
  <si>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</si>
  <si>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</si>
  <si>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</si>
  <si>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</si>
  <si>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</si>
  <si>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</si>
  <si>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</si>
  <si>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</si>
  <si>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</si>
  <si>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</si>
  <si>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</si>
  <si>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</si>
  <si>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</si>
  <si>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</si>
  <si>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</si>
  <si>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</si>
  <si>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</si>
  <si>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</si>
  <si>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</si>
  <si>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</si>
  <si>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</si>
  <si>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</si>
  <si>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</si>
  <si>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</si>
  <si>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</si>
  <si>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</si>
  <si>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</si>
  <si>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</si>
  <si>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</si>
  <si>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</si>
  <si>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</si>
  <si>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</si>
  <si>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</si>
  <si>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</si>
  <si>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</si>
  <si>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</si>
  <si>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</si>
  <si>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</si>
  <si>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</si>
  <si>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</si>
  <si>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</si>
  <si>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</si>
  <si>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</si>
  <si>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</si>
  <si>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</si>
  <si>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</si>
  <si>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</si>
  <si>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</si>
  <si>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</si>
  <si>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</si>
  <si>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</si>
  <si>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</si>
  <si>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</si>
  <si>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</si>
  <si>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</si>
  <si>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</si>
  <si>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</si>
  <si>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</si>
  <si>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</si>
  <si>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</si>
  <si>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</si>
  <si>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</si>
  <si>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</si>
  <si>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</si>
  <si>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</si>
  <si>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</si>
  <si>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</si>
  <si>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</si>
  <si>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</si>
  <si>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</si>
  <si>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</si>
  <si>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</si>
  <si>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</si>
  <si>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</si>
  <si>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</si>
  <si>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</si>
  <si>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</si>
  <si>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</si>
  <si>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</si>
  <si>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</si>
  <si>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</si>
  <si>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</si>
  <si>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</si>
  <si>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</si>
  <si>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</si>
  <si>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</si>
  <si>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</si>
  <si>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</si>
  <si>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</si>
  <si>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</si>
  <si>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</si>
  <si>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</si>
  <si>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</si>
  <si>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</si>
  <si>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</si>
  <si>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</si>
  <si>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</si>
  <si>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</si>
  <si>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</si>
  <si>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</si>
  <si>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</si>
  <si>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</si>
  <si>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</si>
  <si>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</si>
  <si>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</si>
  <si>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</si>
  <si>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</si>
  <si>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</si>
  <si>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</si>
  <si>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</si>
  <si>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</si>
  <si>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</si>
  <si>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</si>
  <si>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</si>
  <si>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</si>
  <si>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</si>
  <si>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</si>
  <si>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</si>
  <si>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</si>
  <si>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</si>
  <si>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</si>
  <si>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</si>
  <si>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</si>
  <si>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</si>
  <si>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</si>
  <si>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</si>
  <si>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</si>
  <si>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</si>
  <si>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</si>
  <si>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</si>
  <si>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</si>
  <si>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</si>
  <si>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</si>
  <si>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</si>
  <si>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</si>
  <si>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</si>
  <si>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</si>
  <si>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</si>
  <si>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</si>
  <si>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</si>
  <si>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</si>
  <si>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</si>
  <si>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</si>
  <si>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</si>
  <si>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</si>
  <si>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</si>
  <si>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</si>
  <si>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</si>
  <si>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</si>
  <si>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</si>
  <si>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</si>
  <si>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</si>
  <si>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</si>
  <si>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</si>
  <si>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</si>
  <si>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</si>
  <si>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</si>
  <si>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</si>
  <si>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</si>
  <si>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</si>
  <si>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</si>
  <si>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</si>
  <si>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</si>
  <si>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</si>
  <si>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</si>
  <si>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</si>
  <si>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</si>
  <si>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</si>
  <si>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</si>
  <si>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</si>
  <si>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</si>
  <si>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</si>
  <si>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</si>
  <si>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</si>
  <si>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</si>
  <si>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</si>
  <si>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</si>
  <si>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</si>
  <si>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</si>
  <si>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</si>
  <si>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</si>
  <si>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</si>
  <si>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</si>
  <si>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</si>
  <si>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</si>
  <si>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</si>
  <si>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</si>
  <si>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</si>
  <si>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</si>
  <si>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</si>
  <si>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</si>
  <si>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</si>
  <si>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</si>
  <si>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</si>
  <si>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</si>
  <si>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</si>
  <si>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</si>
  <si>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</si>
  <si>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</si>
  <si>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</si>
  <si>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</si>
  <si>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</si>
  <si>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</si>
  <si>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</si>
  <si>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</si>
  <si>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</si>
  <si>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</si>
  <si>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</si>
  <si>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</si>
  <si>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</si>
  <si>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</si>
  <si>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</si>
  <si>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</si>
  <si>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</si>
  <si>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</si>
  <si>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</si>
  <si>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</si>
  <si>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</si>
  <si>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</si>
  <si>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</si>
  <si>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</si>
  <si>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</si>
  <si>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</si>
  <si>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</si>
  <si>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</si>
  <si>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</si>
  <si>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</si>
  <si>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</si>
  <si>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</si>
  <si>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</si>
  <si>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</si>
  <si>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</si>
  <si>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</si>
  <si>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</si>
  <si>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</si>
  <si>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</si>
  <si>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</si>
  <si>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</si>
  <si>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</si>
  <si>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</si>
  <si>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</si>
  <si>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</si>
  <si>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</si>
  <si>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</si>
  <si>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</si>
  <si>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</si>
  <si>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</si>
  <si>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</si>
  <si>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</si>
  <si>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</si>
  <si>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</si>
  <si>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</si>
  <si>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</si>
  <si>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</si>
  <si>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</si>
  <si>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</si>
  <si>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</si>
  <si>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</si>
  <si>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</si>
  <si>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</si>
  <si>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</si>
  <si>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</si>
  <si>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</si>
  <si>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</si>
  <si>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</si>
  <si>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</si>
  <si>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</si>
  <si>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</si>
  <si>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</si>
  <si>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</si>
  <si>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</si>
  <si>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</si>
  <si>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</si>
  <si>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</si>
  <si>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</si>
  <si>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</si>
  <si>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</si>
  <si>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</si>
  <si>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</si>
  <si>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</si>
  <si>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</si>
  <si>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</si>
  <si>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</si>
  <si>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</si>
  <si>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</si>
  <si>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</si>
  <si>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</si>
  <si>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</si>
  <si>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</si>
  <si>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</si>
  <si>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</si>
  <si>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</si>
  <si>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</si>
  <si>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</si>
  <si>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</si>
  <si>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</si>
  <si>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</si>
  <si>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</si>
  <si>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</si>
  <si>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</si>
  <si>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</si>
  <si>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</si>
  <si>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</si>
  <si>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</si>
  <si>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</si>
  <si>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</si>
  <si>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</si>
  <si>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</si>
  <si>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</si>
  <si>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</si>
  <si>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</si>
  <si>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</si>
  <si>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</si>
  <si>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</si>
  <si>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</si>
  <si>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</si>
  <si>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</si>
  <si>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</si>
  <si>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</si>
  <si>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</si>
  <si>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</si>
  <si>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</si>
  <si>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</si>
  <si>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</si>
  <si>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</si>
  <si>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</si>
  <si>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</si>
  <si>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</si>
  <si>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</si>
  <si>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</si>
  <si>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</si>
  <si>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</si>
  <si>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</si>
  <si>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</si>
  <si>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</si>
  <si>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</si>
  <si>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</si>
  <si>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</si>
  <si>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</si>
  <si>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</si>
  <si>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</si>
  <si>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</si>
  <si>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</si>
  <si>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</si>
  <si>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</si>
  <si>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</si>
  <si>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</si>
  <si>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</si>
  <si>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</si>
  <si>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</si>
  <si>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</si>
  <si>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</si>
  <si>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</si>
  <si>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</si>
  <si>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</si>
  <si>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</si>
  <si>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</si>
  <si>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</si>
  <si>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</si>
  <si>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</si>
  <si>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</si>
  <si>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</si>
  <si>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</si>
  <si>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</si>
  <si>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</si>
  <si>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</si>
  <si>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</si>
  <si>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</si>
  <si>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</si>
  <si>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</si>
  <si>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</si>
  <si>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</si>
  <si>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</si>
  <si>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</si>
  <si>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</si>
  <si>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</si>
  <si>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</si>
  <si>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</si>
  <si>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</si>
  <si>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</si>
  <si>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</si>
  <si>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</si>
  <si>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</si>
  <si>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</si>
  <si>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</si>
  <si>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</si>
  <si>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</si>
  <si>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</si>
  <si>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</si>
  <si>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</si>
  <si>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</si>
  <si>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</si>
  <si>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</si>
  <si>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</si>
  <si>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</si>
  <si>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</si>
  <si>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</si>
  <si>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</si>
  <si>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</si>
  <si>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</si>
  <si>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</si>
  <si>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</si>
  <si>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</si>
  <si>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</si>
  <si>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</si>
  <si>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</si>
  <si>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</si>
  <si>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</si>
  <si>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</si>
  <si>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</si>
  <si>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</si>
  <si>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</si>
  <si>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</si>
  <si>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</si>
  <si>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</si>
  <si>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</si>
  <si>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</si>
  <si>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</si>
  <si>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</si>
  <si>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</si>
  <si>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</si>
  <si>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</si>
  <si>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</si>
  <si>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</si>
  <si>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</si>
  <si>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</si>
  <si>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</si>
  <si>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</si>
  <si>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</si>
  <si>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</si>
  <si>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</si>
  <si>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</si>
  <si>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</si>
  <si>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</si>
  <si>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</si>
  <si>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</si>
  <si>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</si>
  <si>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</si>
  <si>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</si>
  <si>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</si>
  <si>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</si>
  <si>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</si>
  <si>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</si>
  <si>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</si>
  <si>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</si>
  <si>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</si>
  <si>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</si>
  <si>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</si>
  <si>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</si>
  <si>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</si>
  <si>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</si>
  <si>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</si>
  <si>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</si>
  <si>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</si>
  <si>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</si>
  <si>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</si>
  <si>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</si>
  <si>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</si>
  <si>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</si>
  <si>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</si>
  <si>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</si>
  <si>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</si>
  <si>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</si>
  <si>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</si>
  <si>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</si>
  <si>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</si>
  <si>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</si>
  <si>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</si>
  <si>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</si>
  <si>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</si>
  <si>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</si>
  <si>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</si>
  <si>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</si>
  <si>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</si>
  <si>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</si>
  <si>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</si>
  <si>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</si>
  <si>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</si>
  <si>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</si>
  <si>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</si>
  <si>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</si>
  <si>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</si>
  <si>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</si>
  <si>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</si>
  <si>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</si>
  <si>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</si>
  <si>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</si>
  <si>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</si>
  <si>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</si>
  <si>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</si>
  <si>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</si>
  <si>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</si>
  <si>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</si>
  <si>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</si>
  <si>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</si>
  <si>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</si>
  <si>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</si>
  <si>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</si>
  <si>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</si>
  <si>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</si>
  <si>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</si>
  <si>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</si>
  <si>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</si>
  <si>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</si>
  <si>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</si>
  <si>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</si>
  <si>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</si>
  <si>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</si>
  <si>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</si>
  <si>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</si>
  <si>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</si>
  <si>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</si>
  <si>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</si>
  <si>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</si>
  <si>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</si>
  <si>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</si>
  <si>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</si>
  <si>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</si>
  <si>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</si>
  <si>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</si>
  <si>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</si>
  <si>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</si>
  <si>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</si>
  <si>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</si>
  <si>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</si>
  <si>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</si>
  <si>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</si>
  <si>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</si>
  <si>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</si>
  <si>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</si>
  <si>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</si>
  <si>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</si>
  <si>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</si>
  <si>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</si>
  <si>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</si>
  <si>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</si>
  <si>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</si>
  <si>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</si>
  <si>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</si>
  <si>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</si>
  <si>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</si>
  <si>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</si>
  <si>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</si>
  <si>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</si>
  <si>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</si>
  <si>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</si>
  <si>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</si>
  <si>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</si>
  <si>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</si>
  <si>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</si>
  <si>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</si>
  <si>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</si>
  <si>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</si>
  <si>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</si>
  <si>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</si>
  <si>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</si>
  <si>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</si>
  <si>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</si>
  <si>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</si>
  <si>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</si>
  <si>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</si>
  <si>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</si>
  <si>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</si>
  <si>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</si>
  <si>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</si>
  <si>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</si>
  <si>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</si>
  <si>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</si>
  <si>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</si>
  <si>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</si>
  <si>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</si>
  <si>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</si>
  <si>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</si>
  <si>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</si>
  <si>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</si>
  <si>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</si>
  <si>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</si>
  <si>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</si>
  <si>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</si>
  <si>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</si>
  <si>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</si>
  <si>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</si>
  <si>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</si>
  <si>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</si>
  <si>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</si>
  <si>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</si>
  <si>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</si>
  <si>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</si>
  <si>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</si>
  <si>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</si>
  <si>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</si>
  <si>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</si>
  <si>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</si>
  <si>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</si>
  <si>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</si>
  <si>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</si>
  <si>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</si>
  <si>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</si>
  <si>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</si>
  <si>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</si>
  <si>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</si>
  <si>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</si>
  <si>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</si>
  <si>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</si>
  <si>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</si>
  <si>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</si>
  <si>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</si>
  <si>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</si>
  <si>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</si>
  <si>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</si>
  <si>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</si>
  <si>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</si>
  <si>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</si>
  <si>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</si>
  <si>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</si>
  <si>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</si>
  <si>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</si>
  <si>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</si>
  <si>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</si>
  <si>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</si>
  <si>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</si>
  <si>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</si>
  <si>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</si>
  <si>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</si>
  <si>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</si>
  <si>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</si>
  <si>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</si>
  <si>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</si>
  <si>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</si>
  <si>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</si>
  <si>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</si>
  <si>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</si>
  <si>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</si>
  <si>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</si>
  <si>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</si>
  <si>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</si>
  <si>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</si>
  <si>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</si>
  <si>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</si>
  <si>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</si>
  <si>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</si>
  <si>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</si>
  <si>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</si>
  <si>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</si>
  <si>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</si>
  <si>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</si>
  <si>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</si>
  <si>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</si>
  <si>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</si>
  <si>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</si>
  <si>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</si>
  <si>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</si>
  <si>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</si>
  <si>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</si>
  <si>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</si>
  <si>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</si>
  <si>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</si>
  <si>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</si>
  <si>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</si>
  <si>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</si>
  <si>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</si>
  <si>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</si>
  <si>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</si>
  <si>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</si>
  <si>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</si>
  <si>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</si>
  <si>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</si>
  <si>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</si>
  <si>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</si>
  <si>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</si>
  <si>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</si>
  <si>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</si>
  <si>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</si>
  <si>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</si>
  <si>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</si>
  <si>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</si>
  <si>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</si>
  <si>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</si>
  <si>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</si>
  <si>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</si>
  <si>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</si>
  <si>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</si>
  <si>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</si>
  <si>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</si>
  <si>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</si>
  <si>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</si>
  <si>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</si>
  <si>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</si>
  <si>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</si>
  <si>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</si>
  <si>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</si>
  <si>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</si>
  <si>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</si>
  <si>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</si>
  <si>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</si>
  <si>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</si>
  <si>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</si>
  <si>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</si>
  <si>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</si>
  <si>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</si>
  <si>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</si>
  <si>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</si>
  <si>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</si>
  <si>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</si>
  <si>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</si>
  <si>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</si>
  <si>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</si>
  <si>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</si>
  <si>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</si>
  <si>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</si>
  <si>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</si>
  <si>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</si>
  <si>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</si>
  <si>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</si>
  <si>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</si>
  <si>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</si>
  <si>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</si>
  <si>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</si>
  <si>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</si>
  <si>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</si>
  <si>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</si>
  <si>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</si>
  <si>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</si>
  <si>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</si>
  <si>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</si>
  <si>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</si>
  <si>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</si>
  <si>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</si>
  <si>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</si>
  <si>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</si>
  <si>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</si>
  <si>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</si>
  <si>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</si>
  <si>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</si>
  <si>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</si>
  <si>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</si>
  <si>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</si>
  <si>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</si>
  <si>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</si>
  <si>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</si>
  <si>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</si>
  <si>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</si>
  <si>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</si>
  <si>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</si>
  <si>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</si>
  <si>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</si>
  <si>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</si>
  <si>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</si>
  <si>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</si>
  <si>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</si>
  <si>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</si>
  <si>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</si>
  <si>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</si>
  <si>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</si>
  <si>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</si>
  <si>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</si>
  <si>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</si>
  <si>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</si>
  <si>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</si>
  <si>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</si>
  <si>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</si>
  <si>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</si>
  <si>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</si>
  <si>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</si>
  <si>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</si>
  <si>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</si>
  <si>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</si>
  <si>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</si>
  <si>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</si>
  <si>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</si>
  <si>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</si>
  <si>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</si>
  <si>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</si>
  <si>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</si>
  <si>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</si>
  <si>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</si>
  <si>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</si>
  <si>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</si>
  <si>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</si>
  <si>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</si>
  <si>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</si>
  <si>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</si>
  <si>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</si>
  <si>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</si>
  <si>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</si>
  <si>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</si>
  <si>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</si>
  <si>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</si>
  <si>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</si>
  <si>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</si>
  <si>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</si>
  <si>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</si>
  <si>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</si>
  <si>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</si>
  <si>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</si>
  <si>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</si>
  <si>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</si>
  <si>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</si>
  <si>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</si>
  <si>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</si>
  <si>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</si>
  <si>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</si>
  <si>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</si>
  <si>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</si>
  <si>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</si>
  <si>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</si>
  <si>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</si>
  <si>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</si>
  <si>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</si>
  <si>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</si>
  <si>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</si>
  <si>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</si>
  <si>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</si>
  <si>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</si>
  <si>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</si>
  <si>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</si>
  <si>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</si>
  <si>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</si>
  <si>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</si>
  <si>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</si>
  <si>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</si>
  <si>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</si>
  <si>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</si>
  <si>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</si>
  <si>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</si>
  <si>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</si>
  <si>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</si>
  <si>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</si>
  <si>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</si>
  <si>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</si>
  <si>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</si>
  <si>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</si>
  <si>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</si>
  <si>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</si>
  <si>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</si>
  <si>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</si>
  <si>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</si>
  <si>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</si>
  <si>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</si>
  <si>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</si>
  <si>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</si>
  <si>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</si>
  <si>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</si>
  <si>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</si>
  <si>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</si>
  <si>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</si>
  <si>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</si>
  <si>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</si>
  <si>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</si>
  <si>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</si>
  <si>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</si>
  <si>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</si>
  <si>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</si>
  <si>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</si>
  <si>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</si>
  <si>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</si>
  <si>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</si>
  <si>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</si>
  <si>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</si>
  <si>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</si>
  <si>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</si>
  <si>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</si>
  <si>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</si>
  <si>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</si>
  <si>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</si>
  <si>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</si>
  <si>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</si>
  <si>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</si>
  <si>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</si>
  <si>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</si>
  <si>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</si>
  <si>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</si>
  <si>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</si>
  <si>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</si>
  <si>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</si>
  <si>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</si>
  <si>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</si>
  <si>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</si>
  <si>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</si>
  <si>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</si>
  <si>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</si>
  <si>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</si>
  <si>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</si>
  <si>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</si>
  <si>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</si>
  <si>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</si>
  <si>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</si>
  <si>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</si>
  <si>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</si>
  <si>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</si>
  <si>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</si>
  <si>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</si>
  <si>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</si>
  <si>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</si>
  <si>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</si>
  <si>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</si>
  <si>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</si>
  <si>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</si>
  <si>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</si>
  <si>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</si>
  <si>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</si>
  <si>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</si>
  <si>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</si>
  <si>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</si>
  <si>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</si>
  <si>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</si>
  <si>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</si>
  <si>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</si>
  <si>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</si>
  <si>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</si>
  <si>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</si>
  <si>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</si>
  <si>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</si>
  <si>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</si>
  <si>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</si>
  <si>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</si>
  <si>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</si>
  <si>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</si>
  <si>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</si>
  <si>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</si>
  <si>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</si>
  <si>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</si>
  <si>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</si>
  <si>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</si>
  <si>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</si>
  <si>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</si>
  <si>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</si>
  <si>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</si>
  <si>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</si>
  <si>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</si>
  <si>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</si>
  <si>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</si>
  <si>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</si>
  <si>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</si>
  <si>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</si>
  <si>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</si>
  <si>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</si>
  <si>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</si>
  <si>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</si>
  <si>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</si>
  <si>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</si>
  <si>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</si>
  <si>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</si>
  <si>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</si>
  <si>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</si>
  <si>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</si>
  <si>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</si>
  <si>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</si>
  <si>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</si>
  <si>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</si>
  <si>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</si>
  <si>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</si>
  <si>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</si>
  <si>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</si>
  <si>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</si>
  <si>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</si>
  <si>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</si>
  <si>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</si>
  <si>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</si>
  <si>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</si>
  <si>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</si>
  <si>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</si>
  <si>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</si>
  <si>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</si>
  <si>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</si>
  <si>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</si>
  <si>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</si>
  <si>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</si>
  <si>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</si>
  <si>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</si>
  <si>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</si>
  <si>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</si>
  <si>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</si>
  <si>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</si>
  <si>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</si>
  <si>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</si>
  <si>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</si>
  <si>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</si>
  <si>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</si>
  <si>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</si>
  <si>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</si>
  <si>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</si>
  <si>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</si>
  <si>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</si>
  <si>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</si>
  <si>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</si>
  <si>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</si>
  <si>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</si>
  <si>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</si>
  <si>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</si>
  <si>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</si>
  <si>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</si>
  <si>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</si>
  <si>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</si>
  <si>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</si>
  <si>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</si>
  <si>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</si>
  <si>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</si>
  <si>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</si>
  <si>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</si>
  <si>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</si>
  <si>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</si>
  <si>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</si>
  <si>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</si>
  <si>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</si>
  <si>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</si>
  <si>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</si>
  <si>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</si>
  <si>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</si>
  <si>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</si>
  <si>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</si>
  <si>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</si>
  <si>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</si>
  <si>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</si>
  <si>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</si>
  <si>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</si>
  <si>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</si>
  <si>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</si>
  <si>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</si>
  <si>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</si>
  <si>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</si>
  <si>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</si>
  <si>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</si>
  <si>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</si>
  <si>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</si>
  <si>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</si>
  <si>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</si>
  <si>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</si>
  <si>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</si>
  <si>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</si>
  <si>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</si>
  <si>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</si>
  <si>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</si>
  <si>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</si>
  <si>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</si>
  <si>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</si>
  <si>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</si>
  <si>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</si>
  <si>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</si>
  <si>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</si>
  <si>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</si>
  <si>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</si>
  <si>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</si>
  <si>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</si>
  <si>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</si>
  <si>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</si>
  <si>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</si>
  <si>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</si>
  <si>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</si>
  <si>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</si>
  <si>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</si>
  <si>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</si>
  <si>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</si>
  <si>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</si>
  <si>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</si>
  <si>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</si>
  <si>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</si>
  <si>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</si>
  <si>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</si>
  <si>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</si>
  <si>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</si>
  <si>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</si>
  <si>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</si>
  <si>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</si>
  <si>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</si>
  <si>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</si>
  <si>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</si>
  <si>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</si>
  <si>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</si>
  <si>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</si>
  <si>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</si>
  <si>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</si>
  <si>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</si>
  <si>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</si>
  <si>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</si>
  <si>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</si>
  <si>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</si>
  <si>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</si>
  <si>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</si>
  <si>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</si>
  <si>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</si>
  <si>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</si>
  <si>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</si>
  <si>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</si>
  <si>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</si>
  <si>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</si>
  <si>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</si>
  <si>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</si>
  <si>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</si>
  <si>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</si>
  <si>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</si>
  <si>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</si>
  <si>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</si>
  <si>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</si>
  <si>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</si>
  <si>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</si>
  <si>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</si>
  <si>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</si>
  <si>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</si>
  <si>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</si>
  <si>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</si>
  <si>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</si>
  <si>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</si>
  <si>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</si>
  <si>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</si>
  <si>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</si>
  <si>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</si>
  <si>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</si>
  <si>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</si>
  <si>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</si>
  <si>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</si>
  <si>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</si>
  <si>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</si>
  <si>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</si>
  <si>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</si>
  <si>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</si>
  <si>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</si>
  <si>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</si>
  <si>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</si>
  <si>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</si>
  <si>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</si>
  <si>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</si>
  <si>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</si>
  <si>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</si>
  <si>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</si>
  <si>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</si>
  <si>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</si>
  <si>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</si>
  <si>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</si>
  <si>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</si>
  <si>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</si>
  <si>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</si>
  <si>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</si>
  <si>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</si>
  <si>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</si>
  <si>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</si>
  <si>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</si>
  <si>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</si>
  <si>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</si>
  <si>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</si>
  <si>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</si>
  <si>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</si>
  <si>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</si>
  <si>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</si>
  <si>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</si>
  <si>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</si>
  <si>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</si>
  <si>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</si>
  <si>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</si>
  <si>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</si>
  <si>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</si>
  <si>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</si>
  <si>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</si>
  <si>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</si>
  <si>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</si>
  <si>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</si>
  <si>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</si>
  <si>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</si>
  <si>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</si>
  <si>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</si>
  <si>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</si>
  <si>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</si>
  <si>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</si>
  <si>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</si>
  <si>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</si>
  <si>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</si>
  <si>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</si>
  <si>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</si>
  <si>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</si>
  <si>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</si>
  <si>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</si>
  <si>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</si>
  <si>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</si>
  <si>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</si>
  <si>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</si>
  <si>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</si>
  <si>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</si>
  <si>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</si>
  <si>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</si>
  <si>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</si>
  <si>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</si>
  <si>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</si>
  <si>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</si>
  <si>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</si>
  <si>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</si>
  <si>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</si>
  <si>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</si>
  <si>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</si>
  <si>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</si>
  <si>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</si>
  <si>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</si>
  <si>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</si>
  <si>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</si>
  <si>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</si>
  <si>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</si>
  <si>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</si>
  <si>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</si>
  <si>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</si>
  <si>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</si>
  <si>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</si>
  <si>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</si>
  <si>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</si>
  <si>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</si>
  <si>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</si>
  <si>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</si>
  <si>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</si>
  <si>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</si>
  <si>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</si>
  <si>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</si>
  <si>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</si>
  <si>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</si>
  <si>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</si>
  <si>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</si>
  <si>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</si>
  <si>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</si>
  <si>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</si>
  <si>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</si>
  <si>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</si>
  <si>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</si>
  <si>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</si>
  <si>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</si>
  <si>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</si>
  <si>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</si>
  <si>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</si>
  <si>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</si>
  <si>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</si>
  <si>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</si>
  <si>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</si>
  <si>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</si>
  <si>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</si>
  <si>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</si>
  <si>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</si>
  <si>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</si>
  <si>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</si>
  <si>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</si>
  <si>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</si>
  <si>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</si>
  <si>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</si>
  <si>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</si>
  <si>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</si>
  <si>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</si>
  <si>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</si>
  <si>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</si>
  <si>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</si>
  <si>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</si>
  <si>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</si>
  <si>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</si>
  <si>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</si>
  <si>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</si>
  <si>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</si>
  <si>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</si>
  <si>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</si>
  <si>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</si>
  <si>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</si>
  <si>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</si>
  <si>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</si>
  <si>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</si>
  <si>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</si>
  <si>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</si>
  <si>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</si>
  <si>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</si>
  <si>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</si>
  <si>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</si>
  <si>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</si>
  <si>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</si>
  <si>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</si>
  <si>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</si>
  <si>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</si>
  <si>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</si>
  <si>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</si>
  <si>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</si>
  <si>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</si>
  <si>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</si>
  <si>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</si>
  <si>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</si>
  <si>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</si>
  <si>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</si>
  <si>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</si>
  <si>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</si>
  <si>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</si>
  <si>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</si>
  <si>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</si>
  <si>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</si>
  <si>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</si>
  <si>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</si>
  <si>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</si>
  <si>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</si>
  <si>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</si>
  <si>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</si>
  <si>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</si>
  <si>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</si>
  <si>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</si>
  <si>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</si>
  <si>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</si>
  <si>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</si>
  <si>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</si>
  <si>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</si>
  <si>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</si>
  <si>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</si>
  <si>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</si>
  <si>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</si>
  <si>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</si>
  <si>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</si>
  <si>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</si>
  <si>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</si>
  <si>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</si>
  <si>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</si>
  <si>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</si>
  <si>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</si>
  <si>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</si>
  <si>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</si>
  <si>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</si>
  <si>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</si>
  <si>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</si>
  <si>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</si>
  <si>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</si>
  <si>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</si>
  <si>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</si>
  <si>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</si>
  <si>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</si>
  <si>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</si>
  <si>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</si>
  <si>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</si>
  <si>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</si>
  <si>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</si>
  <si>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</si>
  <si>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</si>
  <si>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</si>
  <si>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</si>
  <si>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</si>
  <si>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</si>
  <si>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</si>
  <si>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</si>
  <si>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</si>
  <si>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</si>
  <si>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</si>
  <si>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</si>
  <si>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</si>
  <si>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</si>
  <si>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</si>
  <si>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</si>
  <si>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</si>
  <si>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</si>
  <si>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</si>
  <si>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</si>
  <si>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</si>
  <si>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</si>
  <si>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</si>
  <si>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</si>
  <si>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</si>
  <si>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</si>
  <si>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</si>
  <si>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</si>
  <si>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</si>
  <si>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</si>
  <si>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</si>
  <si>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</si>
  <si>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</si>
  <si>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</si>
  <si>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</si>
  <si>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</si>
  <si>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</si>
  <si>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</si>
  <si>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</si>
  <si>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</si>
  <si>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</si>
  <si>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</si>
  <si>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</si>
  <si>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</si>
  <si>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</si>
  <si>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</si>
  <si>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</si>
  <si>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</si>
  <si>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</si>
  <si>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</si>
  <si>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</si>
  <si>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</si>
  <si>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</si>
  <si>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</si>
  <si>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</si>
  <si>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</si>
  <si>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</si>
  <si>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</si>
  <si>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</si>
  <si>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</si>
  <si>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</si>
  <si>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</si>
  <si>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</si>
  <si>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</si>
  <si>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</si>
  <si>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</si>
  <si>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</si>
  <si>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</si>
  <si>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</si>
  <si>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</si>
  <si>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</si>
  <si>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</si>
  <si>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</si>
  <si>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</si>
  <si>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</si>
  <si>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</si>
  <si>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</si>
  <si>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</si>
  <si>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</si>
  <si>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</si>
  <si>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</si>
  <si>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</si>
  <si>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</si>
  <si>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</si>
  <si>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</si>
  <si>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</si>
  <si>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</si>
  <si>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</si>
  <si>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</si>
  <si>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</si>
  <si>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</si>
  <si>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</si>
  <si>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</si>
  <si>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</si>
  <si>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</si>
  <si>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</si>
  <si>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</si>
  <si>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</si>
  <si>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</si>
  <si>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</si>
  <si>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</si>
  <si>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</si>
  <si>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</si>
  <si>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</si>
  <si>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</si>
  <si>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</si>
  <si>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</si>
  <si>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</si>
  <si>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</si>
  <si>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</si>
  <si>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</si>
  <si>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</si>
  <si>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</si>
  <si>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</si>
  <si>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</si>
  <si>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</si>
  <si>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</si>
  <si>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</si>
  <si>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</si>
  <si>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</si>
  <si>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</si>
  <si>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</si>
  <si>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</si>
  <si>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</si>
  <si>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</si>
  <si>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</si>
  <si>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</si>
  <si>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</si>
  <si>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</si>
  <si>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</si>
  <si>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</si>
  <si>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</si>
  <si>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</si>
  <si>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</si>
  <si>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</si>
  <si>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</si>
  <si>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</si>
  <si>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</si>
  <si>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</si>
  <si>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</si>
  <si>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</si>
  <si>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</si>
  <si>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</si>
  <si>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</si>
  <si>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</si>
  <si>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</si>
  <si>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</si>
  <si>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</si>
  <si>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</si>
  <si>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</si>
  <si>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</si>
  <si>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</si>
  <si>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</si>
  <si>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</si>
  <si>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</si>
  <si>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</si>
  <si>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</si>
  <si>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</si>
  <si>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</si>
  <si>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</si>
  <si>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</si>
  <si>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</si>
  <si>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</si>
  <si>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</si>
  <si>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</si>
  <si>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</si>
  <si>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</si>
  <si>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</si>
  <si>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</si>
  <si>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</si>
  <si>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</si>
  <si>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</si>
  <si>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</si>
  <si>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</si>
  <si>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</si>
  <si>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</si>
  <si>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</si>
  <si>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</si>
  <si>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</si>
  <si>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</si>
  <si>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</si>
  <si>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</si>
  <si>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</si>
  <si>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</si>
  <si>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</si>
  <si>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</si>
  <si>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</si>
  <si>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</si>
  <si>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</si>
  <si>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</si>
  <si>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</si>
  <si>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</si>
  <si>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</si>
  <si>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</si>
  <si>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</si>
  <si>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</si>
  <si>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</si>
  <si>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</si>
  <si>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</si>
  <si>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</si>
  <si>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</si>
  <si>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</si>
  <si>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</si>
  <si>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</si>
  <si>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</si>
  <si>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</si>
  <si>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</si>
  <si>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</si>
  <si>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</si>
  <si>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</si>
  <si>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</si>
  <si>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</si>
  <si>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</si>
  <si>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</si>
  <si>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</si>
  <si>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</si>
  <si>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</si>
  <si>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</si>
  <si>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</si>
  <si>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</si>
  <si>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</si>
  <si>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</si>
  <si>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</si>
  <si>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</si>
  <si>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</si>
  <si>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</si>
  <si>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</si>
  <si>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</si>
  <si>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</si>
  <si>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</si>
  <si>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</si>
  <si>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</si>
  <si>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</si>
  <si>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</si>
  <si>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</si>
  <si>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</si>
  <si>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</si>
  <si>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</si>
  <si>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</si>
  <si>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</si>
  <si>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</si>
  <si>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</si>
  <si>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</si>
  <si>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</si>
  <si>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</si>
  <si>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</si>
  <si>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</si>
  <si>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</si>
  <si>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</si>
  <si>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</si>
  <si>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</si>
  <si>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</si>
  <si>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</si>
  <si>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</si>
  <si>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</si>
  <si>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</si>
  <si>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</si>
  <si>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</si>
  <si>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</si>
  <si>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</si>
  <si>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</si>
  <si>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</si>
  <si>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</si>
  <si>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</si>
  <si>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</si>
  <si>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</si>
  <si>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</si>
  <si>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</si>
  <si>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</si>
  <si>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</si>
  <si>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</si>
  <si>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</si>
  <si>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</si>
  <si>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</si>
  <si>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</si>
  <si>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</si>
  <si>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</si>
  <si>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</si>
  <si>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</si>
  <si>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</si>
  <si>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</si>
  <si>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</si>
  <si>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</si>
  <si>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</si>
  <si>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</si>
  <si>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</si>
  <si>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</si>
  <si>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</si>
  <si>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</si>
  <si>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</si>
  <si>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</si>
  <si>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</si>
  <si>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</si>
  <si>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</si>
  <si>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</si>
  <si>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</si>
  <si>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</si>
  <si>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</si>
  <si>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</si>
  <si>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</si>
  <si>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</si>
  <si>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</si>
  <si>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</si>
  <si>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</si>
  <si>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</si>
  <si>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</si>
  <si>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</si>
  <si>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</si>
  <si>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</si>
  <si>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</si>
  <si>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</si>
  <si>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</si>
  <si>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</si>
  <si>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</si>
  <si>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</si>
  <si>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</si>
  <si>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</si>
  <si>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</si>
  <si>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</si>
  <si>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</si>
  <si>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</si>
  <si>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</si>
  <si>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</si>
  <si>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</si>
  <si>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</si>
  <si>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</si>
  <si>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</si>
  <si>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</si>
  <si>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</si>
  <si>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</si>
  <si>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</si>
  <si>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</si>
  <si>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</si>
  <si>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</si>
  <si>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</si>
  <si>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</si>
  <si>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</si>
  <si>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</si>
  <si>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</si>
  <si>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</si>
  <si>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</si>
  <si>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</si>
  <si>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</si>
  <si>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</si>
  <si>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</si>
  <si>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</si>
  <si>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</si>
  <si>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</si>
  <si>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</si>
  <si>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</si>
  <si>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</si>
  <si>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</si>
  <si>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</si>
  <si>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</si>
  <si>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</si>
  <si>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</si>
  <si>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</si>
  <si>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</si>
  <si>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</si>
  <si>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</si>
  <si>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</si>
  <si>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</si>
  <si>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</si>
  <si>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</si>
  <si>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</si>
  <si>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</si>
  <si>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</si>
  <si>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</si>
  <si>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</si>
  <si>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</si>
  <si>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</si>
  <si>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</si>
  <si>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</si>
  <si>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</si>
  <si>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</si>
  <si>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</si>
  <si>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</si>
  <si>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</si>
  <si>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</si>
  <si>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</si>
  <si>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</si>
  <si>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</si>
  <si>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</si>
  <si>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</si>
  <si>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</si>
  <si>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</si>
  <si>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</si>
  <si>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</si>
  <si>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</si>
  <si>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</si>
  <si>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</si>
  <si>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</si>
  <si>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</si>
  <si>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</si>
  <si>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</si>
  <si>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</si>
  <si>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</si>
  <si>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</si>
  <si>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</si>
  <si>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</si>
  <si>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</si>
  <si>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</si>
  <si>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</si>
  <si>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</si>
  <si>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</si>
  <si>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</si>
  <si>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</si>
  <si>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</si>
  <si>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</si>
  <si>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</si>
  <si>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</si>
  <si>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</si>
  <si>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</si>
  <si>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</si>
  <si>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</si>
  <si>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</si>
  <si>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</si>
  <si>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</si>
  <si>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</si>
  <si>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</si>
  <si>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</si>
  <si>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</si>
  <si>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</si>
  <si>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</si>
  <si>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</si>
  <si>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</si>
  <si>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</si>
  <si>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</si>
  <si>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</si>
  <si>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</si>
  <si>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</si>
  <si>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</si>
  <si>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</si>
  <si>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</si>
  <si>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</si>
  <si>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</si>
  <si>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</si>
  <si>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</si>
  <si>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</si>
  <si>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</si>
  <si>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</si>
  <si>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</si>
  <si>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</si>
  <si>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</si>
  <si>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</si>
  <si>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</si>
  <si>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</si>
  <si>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</si>
  <si>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</si>
  <si>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</si>
  <si>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</si>
  <si>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</si>
  <si>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</si>
  <si>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</si>
  <si>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</si>
  <si>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</si>
  <si>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</si>
  <si>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</si>
  <si>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</si>
  <si>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</si>
  <si>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</si>
  <si>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</si>
  <si>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</si>
  <si>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</si>
  <si>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</si>
  <si>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</si>
  <si>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</si>
  <si>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</si>
  <si>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</si>
  <si>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</si>
  <si>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</si>
  <si>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</si>
  <si>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</si>
  <si>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</si>
  <si>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</si>
  <si>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</si>
  <si>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</si>
  <si>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</si>
  <si>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</si>
  <si>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</si>
  <si>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</si>
  <si>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</si>
  <si>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</si>
  <si>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</si>
  <si>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</si>
  <si>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</si>
  <si>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</si>
  <si>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</si>
  <si>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</si>
  <si>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</si>
  <si>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</si>
  <si>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</si>
  <si>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</si>
  <si>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</si>
  <si>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</si>
  <si>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</si>
  <si>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</si>
  <si>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</si>
  <si>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</si>
  <si>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</si>
  <si>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</si>
  <si>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</si>
  <si>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</si>
  <si>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</si>
  <si>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</si>
  <si>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</si>
  <si>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</si>
  <si>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</si>
  <si>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</si>
  <si>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</si>
  <si>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</si>
  <si>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</si>
  <si>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</si>
  <si>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</si>
  <si>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</si>
  <si>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</si>
  <si>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</si>
  <si>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</si>
  <si>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</si>
  <si>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</si>
  <si>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</si>
  <si>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</si>
  <si>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</si>
  <si>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</si>
  <si>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</si>
  <si>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</si>
  <si>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</si>
  <si>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</si>
  <si>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</si>
  <si>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</si>
  <si>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</si>
  <si>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</si>
  <si>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</si>
  <si>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</si>
  <si>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</si>
  <si>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</si>
  <si>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</si>
  <si>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</si>
  <si>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</si>
  <si>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</si>
  <si>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</si>
  <si>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</si>
  <si>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</si>
  <si>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</si>
  <si>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</si>
  <si>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</si>
  <si>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</si>
  <si>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</si>
  <si>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</si>
  <si>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</si>
  <si>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</si>
  <si>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</si>
  <si>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</si>
  <si>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</si>
  <si>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</si>
  <si>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</si>
  <si>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</si>
  <si>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</si>
  <si>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</si>
  <si>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</si>
  <si>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</si>
  <si>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</si>
  <si>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</si>
  <si>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</si>
  <si>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</si>
  <si>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</si>
  <si>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</si>
  <si>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</si>
  <si>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</si>
  <si>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</si>
  <si>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</si>
  <si>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</si>
  <si>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</si>
  <si>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</si>
  <si>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</si>
  <si>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</si>
  <si>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</si>
  <si>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</si>
  <si>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</si>
  <si>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</si>
  <si>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</si>
  <si>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</si>
  <si>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</si>
  <si>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</si>
  <si>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</si>
  <si>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</si>
  <si>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</si>
  <si>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</si>
  <si>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</si>
  <si>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</si>
  <si>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</si>
  <si>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</si>
  <si>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</si>
  <si>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</si>
  <si>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</si>
  <si>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</si>
  <si>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</si>
  <si>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</si>
  <si>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</si>
  <si>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</si>
  <si>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</si>
  <si>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</si>
  <si>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</si>
  <si>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</si>
  <si>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</si>
  <si>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</si>
  <si>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</si>
  <si>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</si>
  <si>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</si>
  <si>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</si>
  <si>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</si>
  <si>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</si>
  <si>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</si>
  <si>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</si>
  <si>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</si>
  <si>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</si>
  <si>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</si>
  <si>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</si>
  <si>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</si>
  <si>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</si>
  <si>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</si>
  <si>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</si>
  <si>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</si>
  <si>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</si>
  <si>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</si>
  <si>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</si>
  <si>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</si>
  <si>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</si>
  <si>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</si>
  <si>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</si>
  <si>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</si>
  <si>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</si>
  <si>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</si>
  <si>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</si>
  <si>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</si>
  <si>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</si>
  <si>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</si>
  <si>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</si>
  <si>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</si>
  <si>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</si>
  <si>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</si>
  <si>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</si>
  <si>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</si>
  <si>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</si>
  <si>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</si>
  <si>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</si>
  <si>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</si>
  <si>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</si>
  <si>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</si>
  <si>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</si>
  <si>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</si>
  <si>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</si>
  <si>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</si>
  <si>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</si>
  <si>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</si>
  <si>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</si>
  <si>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</si>
  <si>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</si>
  <si>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</si>
  <si>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</si>
  <si>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</si>
  <si>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</si>
  <si>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</si>
  <si>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</si>
  <si>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</si>
  <si>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</si>
  <si>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</si>
  <si>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</si>
  <si>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</si>
  <si>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</si>
  <si>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</si>
  <si>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</si>
  <si>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</si>
  <si>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</si>
  <si>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</si>
  <si>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</si>
  <si>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</si>
  <si>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</si>
  <si>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</si>
  <si>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</si>
  <si>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</si>
  <si>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</si>
  <si>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</si>
  <si>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</si>
  <si>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</si>
  <si>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</si>
  <si>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</si>
  <si>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</si>
  <si>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</si>
  <si>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</si>
  <si>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</si>
  <si>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</si>
  <si>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</si>
  <si>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</si>
  <si>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</si>
  <si>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</si>
  <si>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</si>
  <si>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</si>
  <si>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</si>
  <si>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</si>
  <si>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</si>
  <si>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</si>
  <si>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</si>
  <si>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</si>
  <si>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</si>
  <si>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</si>
  <si>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</si>
  <si>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</si>
  <si>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</si>
  <si>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</si>
  <si>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</si>
  <si>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</si>
  <si>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</si>
  <si>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</si>
  <si>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</si>
  <si>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</si>
  <si>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</si>
  <si>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</si>
  <si>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</si>
  <si>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</si>
  <si>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</si>
  <si>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</si>
  <si>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</si>
  <si>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</si>
  <si>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</si>
  <si>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</si>
  <si>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</si>
  <si>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</si>
  <si>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</si>
  <si>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</si>
  <si>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</si>
  <si>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</si>
  <si>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</si>
  <si>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</si>
  <si>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</si>
  <si>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</si>
  <si>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</si>
  <si>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</si>
  <si>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</si>
  <si>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</si>
  <si>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</si>
  <si>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</si>
  <si>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</si>
  <si>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</si>
  <si>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</si>
  <si>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</si>
  <si>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</si>
  <si>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</si>
  <si>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</si>
  <si>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</si>
  <si>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</si>
  <si>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</si>
  <si>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</si>
  <si>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</si>
  <si>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</si>
  <si>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</si>
  <si>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</si>
  <si>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</si>
  <si>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</si>
  <si>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</si>
  <si>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</si>
  <si>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</si>
  <si>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</si>
  <si>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</si>
  <si>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</si>
  <si>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</si>
  <si>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</si>
  <si>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</si>
  <si>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</si>
  <si>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</si>
  <si>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</si>
  <si>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</si>
  <si>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</si>
  <si>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</si>
  <si>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</si>
  <si>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</si>
  <si>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</si>
  <si>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</si>
  <si>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</si>
  <si>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</si>
  <si>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</si>
  <si>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</si>
  <si>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</si>
  <si>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</si>
  <si>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</si>
  <si>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</si>
  <si>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</si>
  <si>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</si>
  <si>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</si>
  <si>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</si>
  <si>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</si>
  <si>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</si>
  <si>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</si>
  <si>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</si>
  <si>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</si>
  <si>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</si>
  <si>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</si>
  <si>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</si>
  <si>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</si>
  <si>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</si>
  <si>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</si>
  <si>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</si>
  <si>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</si>
  <si>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</si>
  <si>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</si>
  <si>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</si>
  <si>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</si>
  <si>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</si>
  <si>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</si>
  <si>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</si>
  <si>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</si>
  <si>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</si>
  <si>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</si>
  <si>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</si>
  <si>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</si>
  <si>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</si>
  <si>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</si>
  <si>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</si>
  <si>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</si>
  <si>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</si>
  <si>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</si>
  <si>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</si>
  <si>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</si>
  <si>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</si>
  <si>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</si>
  <si>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</si>
  <si>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</si>
  <si>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</si>
  <si>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</si>
  <si>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</si>
  <si>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</si>
  <si>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</si>
  <si>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</si>
  <si>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</si>
  <si>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</si>
  <si>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</si>
  <si>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</si>
  <si>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</si>
  <si>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</si>
  <si>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</si>
  <si>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</si>
  <si>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</si>
  <si>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</si>
  <si>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</si>
  <si>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</si>
  <si>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</si>
  <si>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</si>
  <si>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</si>
  <si>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</si>
  <si>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</si>
  <si>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</si>
  <si>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</si>
  <si>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</si>
  <si>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</si>
  <si>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</si>
  <si>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</si>
  <si>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</si>
  <si>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</si>
  <si>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</si>
  <si>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</si>
  <si>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</si>
  <si>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</si>
  <si>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</si>
  <si>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</si>
  <si>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</si>
  <si>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</si>
  <si>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</si>
  <si>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</si>
  <si>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</si>
  <si>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</si>
  <si>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</si>
  <si>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</si>
  <si>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</si>
  <si>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</si>
  <si>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</si>
  <si>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</si>
  <si>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</si>
  <si>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</si>
  <si>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</si>
  <si>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</si>
  <si>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</si>
  <si>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</si>
  <si>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</si>
  <si>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</si>
  <si>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</si>
  <si>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</si>
  <si>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</si>
  <si>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</si>
  <si>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</si>
  <si>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</si>
  <si>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</si>
  <si>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</si>
  <si>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</si>
  <si>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</si>
  <si>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</si>
  <si>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</si>
  <si>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</si>
  <si>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</si>
  <si>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</si>
  <si>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</si>
  <si>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</si>
  <si>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</si>
  <si>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</si>
  <si>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</si>
  <si>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</si>
  <si>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</si>
  <si>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</si>
  <si>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</si>
  <si>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</si>
  <si>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</si>
  <si>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</si>
  <si>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</si>
  <si>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</si>
  <si>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</si>
  <si>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</si>
  <si>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</si>
  <si>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</si>
  <si>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</si>
  <si>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</si>
  <si>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</si>
  <si>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</si>
  <si>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</si>
  <si>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</si>
  <si>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</si>
  <si>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</si>
  <si>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</si>
  <si>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</si>
  <si>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</si>
  <si>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</si>
  <si>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</si>
  <si>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</si>
  <si>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</si>
  <si>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</si>
  <si>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</si>
  <si>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</si>
  <si>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</si>
  <si>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</si>
  <si>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</si>
  <si>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</si>
  <si>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</si>
  <si>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</si>
  <si>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</si>
  <si>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</si>
  <si>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</si>
  <si>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</si>
  <si>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</si>
  <si>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</si>
  <si>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</si>
  <si>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</si>
  <si>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</si>
  <si>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</si>
  <si>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</si>
  <si>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</si>
  <si>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</si>
  <si>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</si>
  <si>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</si>
  <si>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</si>
  <si>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</si>
  <si>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</si>
  <si>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</si>
  <si>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</si>
  <si>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</si>
  <si>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</si>
  <si>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</si>
  <si>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</si>
  <si>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</si>
  <si>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</si>
  <si>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</si>
  <si>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</si>
  <si>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</si>
  <si>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</si>
  <si>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</si>
  <si>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</si>
  <si>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</si>
  <si>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</si>
  <si>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</si>
  <si>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</si>
  <si>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</si>
  <si>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</si>
  <si>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</si>
  <si>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</si>
  <si>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</si>
  <si>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</si>
  <si>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</si>
  <si>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</si>
  <si>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</si>
  <si>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</si>
  <si>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</si>
  <si>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</si>
  <si>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</si>
  <si>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</si>
  <si>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</si>
  <si>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</si>
  <si>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</si>
  <si>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</si>
  <si>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</si>
  <si>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</si>
  <si>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</si>
  <si>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</si>
  <si>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</si>
  <si>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</si>
  <si>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</si>
  <si>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</si>
  <si>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</si>
  <si>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</si>
  <si>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</si>
  <si>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</si>
  <si>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</si>
  <si>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</si>
  <si>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</si>
  <si>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</si>
  <si>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</si>
  <si>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</si>
  <si>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</si>
  <si>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</si>
  <si>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</si>
  <si>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</si>
  <si>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</si>
  <si>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</si>
  <si>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</si>
  <si>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</si>
  <si>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</si>
  <si>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</si>
  <si>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</si>
  <si>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</si>
  <si>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</si>
  <si>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</si>
  <si>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</si>
  <si>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</si>
  <si>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</si>
  <si>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</si>
  <si>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</si>
  <si>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</si>
  <si>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</si>
  <si>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</si>
  <si>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</si>
  <si>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</si>
  <si>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</si>
  <si>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</si>
  <si>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</si>
  <si>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</si>
  <si>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</si>
  <si>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</si>
  <si>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</si>
  <si>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</si>
  <si>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</si>
  <si>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</si>
  <si>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</si>
  <si>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</si>
  <si>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</si>
  <si>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</si>
  <si>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</si>
  <si>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</si>
  <si>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</si>
  <si>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</si>
  <si>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</si>
  <si>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</si>
  <si>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</si>
  <si>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</si>
  <si>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</si>
  <si>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</si>
  <si>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</si>
  <si>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</si>
  <si>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</si>
  <si>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</si>
  <si>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</si>
  <si>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</si>
  <si>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</si>
  <si>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</si>
  <si>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</si>
  <si>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</si>
  <si>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</si>
  <si>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</si>
  <si>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</si>
  <si>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</si>
  <si>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</si>
  <si>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</si>
  <si>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</si>
  <si>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</si>
  <si>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</si>
  <si>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</si>
  <si>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</si>
  <si>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</si>
  <si>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</si>
  <si>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</si>
  <si>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</si>
  <si>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</si>
  <si>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</si>
  <si>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</si>
  <si>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</si>
  <si>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</si>
  <si>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</si>
  <si>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</si>
  <si>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</si>
  <si>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</si>
  <si>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</si>
  <si>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</si>
  <si>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</si>
  <si>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</si>
  <si>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</si>
  <si>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</si>
  <si>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</si>
  <si>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</si>
  <si>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</si>
  <si>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</si>
  <si>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</si>
  <si>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</si>
  <si>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</si>
  <si>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</si>
  <si>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</si>
  <si>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</si>
  <si>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</si>
  <si>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</si>
  <si>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</si>
  <si>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</si>
  <si>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</si>
  <si>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</si>
  <si>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</si>
  <si>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</si>
  <si>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</si>
  <si>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</si>
  <si>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</si>
  <si>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</si>
  <si>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</si>
  <si>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</si>
  <si>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</si>
  <si>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</si>
  <si>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</si>
  <si>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</si>
  <si>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</si>
  <si>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</si>
  <si>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</si>
  <si>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</si>
  <si>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</si>
  <si>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</si>
  <si>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</si>
  <si>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</si>
  <si>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</si>
  <si>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</si>
  <si>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</si>
  <si>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</si>
  <si>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</si>
  <si>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</si>
  <si>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</si>
  <si>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</si>
  <si>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</si>
  <si>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</si>
  <si>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</si>
  <si>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</si>
  <si>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</si>
  <si>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</si>
  <si>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</si>
  <si>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</si>
  <si>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</si>
  <si>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</si>
  <si>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</si>
  <si>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</si>
  <si>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</si>
  <si>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</si>
  <si>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</si>
  <si>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</si>
  <si>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</si>
  <si>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</si>
  <si>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</si>
  <si>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</si>
  <si>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</si>
  <si>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</si>
  <si>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</si>
  <si>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</si>
  <si>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</si>
  <si>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</si>
  <si>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</si>
  <si>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</si>
  <si>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</si>
  <si>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</si>
  <si>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</si>
  <si>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</si>
  <si>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</si>
  <si>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</si>
  <si>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</si>
  <si>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</si>
  <si>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</si>
  <si>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</si>
  <si>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</si>
  <si>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</si>
  <si>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</si>
  <si>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</si>
  <si>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</si>
  <si>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</si>
  <si>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</si>
  <si>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</si>
  <si>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</si>
  <si>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</si>
  <si>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</si>
  <si>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</si>
  <si>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</si>
  <si>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</si>
  <si>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</si>
  <si>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</si>
  <si>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</si>
  <si>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</si>
  <si>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</si>
  <si>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</si>
  <si>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</si>
  <si>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</si>
  <si>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</si>
  <si>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</si>
  <si>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</si>
  <si>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</si>
  <si>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</si>
  <si>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</si>
  <si>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</si>
  <si>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</si>
  <si>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</si>
  <si>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</si>
  <si>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</si>
  <si>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</si>
  <si>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</si>
  <si>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</si>
  <si>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</si>
  <si>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</si>
  <si>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</si>
  <si>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</si>
  <si>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</si>
  <si>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</si>
  <si>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</si>
  <si>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</si>
  <si>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</si>
  <si>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</si>
  <si>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</si>
  <si>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</si>
  <si>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</si>
  <si>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</si>
  <si>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</si>
  <si>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</si>
  <si>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</si>
  <si>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</si>
  <si>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</si>
  <si>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</si>
  <si>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</si>
  <si>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</si>
  <si>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</si>
  <si>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</si>
  <si>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</si>
  <si>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</si>
  <si>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</si>
  <si>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</si>
  <si>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</si>
  <si>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</si>
  <si>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</si>
  <si>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</si>
  <si>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</si>
  <si>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</si>
  <si>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</si>
  <si>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</si>
  <si>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</si>
  <si>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</si>
  <si>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</si>
  <si>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</si>
  <si>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</si>
  <si>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</si>
  <si>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</si>
  <si>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</si>
  <si>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</si>
  <si>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</si>
  <si>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</si>
  <si>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</si>
  <si>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</si>
  <si>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</si>
  <si>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</si>
  <si>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</si>
  <si>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</si>
  <si>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</si>
  <si>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</si>
  <si>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</si>
  <si>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</si>
  <si>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</si>
  <si>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</si>
  <si>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</si>
  <si>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</si>
  <si>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</si>
  <si>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</si>
  <si>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</si>
  <si>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</si>
  <si>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</si>
  <si>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</si>
  <si>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</si>
  <si>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</si>
  <si>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</si>
  <si>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</si>
  <si>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</si>
  <si>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</si>
  <si>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</si>
  <si>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</si>
  <si>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</si>
  <si>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</si>
  <si>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</si>
  <si>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</si>
  <si>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</si>
  <si>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</si>
  <si>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</si>
  <si>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</si>
  <si>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</si>
  <si>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</si>
  <si>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</si>
  <si>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</si>
  <si>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</si>
  <si>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</si>
  <si>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</si>
  <si>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</si>
  <si>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</si>
  <si>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</si>
  <si>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</si>
  <si>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</si>
  <si>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</si>
  <si>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</si>
  <si>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</si>
  <si>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</si>
  <si>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</si>
  <si>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</si>
  <si>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</si>
  <si>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</si>
  <si>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</si>
  <si>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</si>
  <si>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</si>
  <si>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</si>
  <si>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</si>
  <si>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</si>
  <si>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</si>
  <si>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</si>
  <si>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</si>
  <si>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</si>
  <si>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</si>
  <si>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</si>
  <si>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</si>
  <si>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</si>
  <si>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</si>
  <si>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</si>
  <si>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</si>
  <si>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</si>
  <si>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</si>
  <si>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</si>
  <si>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</si>
  <si>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</si>
  <si>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</si>
  <si>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</si>
  <si>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</si>
  <si>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</si>
  <si>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</si>
  <si>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</si>
  <si>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</si>
  <si>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</si>
  <si>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</si>
  <si>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</si>
  <si>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</si>
  <si>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</si>
  <si>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</si>
  <si>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</si>
  <si>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</si>
  <si>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</si>
  <si>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</si>
  <si>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</si>
  <si>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</si>
  <si>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</si>
  <si>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</si>
  <si>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</si>
  <si>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</si>
  <si>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</si>
  <si>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</si>
  <si>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</si>
  <si>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</si>
  <si>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</si>
  <si>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</si>
  <si>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</si>
  <si>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</si>
  <si>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</si>
  <si>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</si>
  <si>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</si>
  <si>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</si>
  <si>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</si>
  <si>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</si>
  <si>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</si>
  <si>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</si>
  <si>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</si>
  <si>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</si>
  <si>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</si>
  <si>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</si>
  <si>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</si>
  <si>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</si>
  <si>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</si>
  <si>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</si>
  <si>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</si>
  <si>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</si>
  <si>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</si>
  <si>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</si>
  <si>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</si>
  <si>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</si>
  <si>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</si>
  <si>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</si>
  <si>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</si>
  <si>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</si>
  <si>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</si>
  <si>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</si>
  <si>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</si>
  <si>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</si>
  <si>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</si>
  <si>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</si>
  <si>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</si>
  <si>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</si>
  <si>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</si>
  <si>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</si>
  <si>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</si>
  <si>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</si>
  <si>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</si>
  <si>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</si>
  <si>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</si>
  <si>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</si>
  <si>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</si>
  <si>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</si>
  <si>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</si>
  <si>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</si>
  <si>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</si>
  <si>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</si>
  <si>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</si>
  <si>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</si>
  <si>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</si>
  <si>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</si>
  <si>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</si>
  <si>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</si>
  <si>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</si>
  <si>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</si>
  <si>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</si>
  <si>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</si>
  <si>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</si>
  <si>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</si>
  <si>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</si>
  <si>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</si>
  <si>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</si>
  <si>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</si>
  <si>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</si>
  <si>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</si>
  <si>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</si>
  <si>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</si>
  <si>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</si>
  <si>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</si>
  <si>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</si>
  <si>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</si>
  <si>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</si>
  <si>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</si>
  <si>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</si>
  <si>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</si>
  <si>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</si>
  <si>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</si>
  <si>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</si>
  <si>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</si>
  <si>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</si>
  <si>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</si>
  <si>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</si>
  <si>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</si>
  <si>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</si>
  <si>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</si>
  <si>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</si>
  <si>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</si>
  <si>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</si>
  <si>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</si>
  <si>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</si>
  <si>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</si>
  <si>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</si>
  <si>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</si>
  <si>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</si>
  <si>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</si>
  <si>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</si>
  <si>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</si>
  <si>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</si>
  <si>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</si>
  <si>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</si>
  <si>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</si>
  <si>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</si>
  <si>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</si>
  <si>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</si>
  <si>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</si>
  <si>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</si>
  <si>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</si>
  <si>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</si>
  <si>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</si>
  <si>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</si>
  <si>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</si>
  <si>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</si>
  <si>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</si>
  <si>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</si>
  <si>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</si>
  <si>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</si>
  <si>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</si>
  <si>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</si>
  <si>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</si>
  <si>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</si>
  <si>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</si>
  <si>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</si>
  <si>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</si>
  <si>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</si>
  <si>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</si>
  <si>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</si>
  <si>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</si>
  <si>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</si>
  <si>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</si>
  <si>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</si>
  <si>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</si>
  <si>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</si>
  <si>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</si>
  <si>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</si>
  <si>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</si>
  <si>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</si>
  <si>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</si>
  <si>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</si>
  <si>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</si>
  <si>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</si>
  <si>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</si>
  <si>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</si>
  <si>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</si>
  <si>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</si>
  <si>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</si>
  <si>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</si>
  <si>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</si>
  <si>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</si>
  <si>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</si>
  <si>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</si>
  <si>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</si>
  <si>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</si>
  <si>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</si>
  <si>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</si>
  <si>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</si>
  <si>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</si>
  <si>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</si>
  <si>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</si>
  <si>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</si>
  <si>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</si>
  <si>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</si>
  <si>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</si>
  <si>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</si>
  <si>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</si>
  <si>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</si>
  <si>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</si>
  <si>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</si>
  <si>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</si>
  <si>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</si>
  <si>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</si>
  <si>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</si>
  <si>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</si>
  <si>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</si>
  <si>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</si>
  <si>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</si>
  <si>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</si>
  <si>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</si>
  <si>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</si>
  <si>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</si>
  <si>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</si>
  <si>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</si>
  <si>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</si>
  <si>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</si>
  <si>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</si>
  <si>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</si>
  <si>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</si>
  <si>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</si>
  <si>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</si>
  <si>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</si>
  <si>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</si>
  <si>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</si>
  <si>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</si>
  <si>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</si>
  <si>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</si>
  <si>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</si>
  <si>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</si>
  <si>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</si>
  <si>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</si>
  <si>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</si>
  <si>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</si>
  <si>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</si>
  <si>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</si>
  <si>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</si>
  <si>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</si>
  <si>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</si>
  <si>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</si>
  <si>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</si>
  <si>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</si>
  <si>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</si>
  <si>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</si>
  <si>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</si>
  <si>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</si>
  <si>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</si>
  <si>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</si>
  <si>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</si>
  <si>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</si>
  <si>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</si>
  <si>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</si>
  <si>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</si>
  <si>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</si>
  <si>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</si>
  <si>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</si>
  <si>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</si>
  <si>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</si>
  <si>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</si>
  <si>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</si>
  <si>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</si>
  <si>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</si>
  <si>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</si>
  <si>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</si>
  <si>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</si>
  <si>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</si>
  <si>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</si>
  <si>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</si>
  <si>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</si>
  <si>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</si>
  <si>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</si>
  <si>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</si>
  <si>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</si>
  <si>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</si>
  <si>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</si>
  <si>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</si>
  <si>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</si>
  <si>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</si>
  <si>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</si>
  <si>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</si>
  <si>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</si>
  <si>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</si>
  <si>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</si>
  <si>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</si>
  <si>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</si>
  <si>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</si>
  <si>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</si>
  <si>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</si>
  <si>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</si>
  <si>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</si>
  <si>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</si>
  <si>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</si>
  <si>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</si>
  <si>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</si>
  <si>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</si>
  <si>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</si>
  <si>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</si>
  <si>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</si>
  <si>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</si>
  <si>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</si>
  <si>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</si>
  <si>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</si>
  <si>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</si>
  <si>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</si>
  <si>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</si>
  <si>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</si>
  <si>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</si>
  <si>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</si>
  <si>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</si>
  <si>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</si>
  <si>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</si>
  <si>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</si>
  <si>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</si>
  <si>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</si>
  <si>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</si>
  <si>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</si>
  <si>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</si>
  <si>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</si>
  <si>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</si>
  <si>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</si>
  <si>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</si>
  <si>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</si>
  <si>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</si>
  <si>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</si>
  <si>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</si>
  <si>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</si>
  <si>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</si>
  <si>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</si>
  <si>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</si>
  <si>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</si>
  <si>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</si>
  <si>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</si>
  <si>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</si>
  <si>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</si>
  <si>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</si>
  <si>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</si>
  <si>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</si>
  <si>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</si>
  <si>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</si>
  <si>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</si>
  <si>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</si>
  <si>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</si>
  <si>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</si>
  <si>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</si>
  <si>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</si>
  <si>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</si>
  <si>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</si>
  <si>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</si>
  <si>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</si>
  <si>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</si>
  <si>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</si>
  <si>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</si>
  <si>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</si>
  <si>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</si>
  <si>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</si>
  <si>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</si>
  <si>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</si>
  <si>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</si>
  <si>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</si>
  <si>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</si>
  <si>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</si>
  <si>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</si>
  <si>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</si>
  <si>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</si>
  <si>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</si>
  <si>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</si>
  <si>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</si>
  <si>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</si>
  <si>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</si>
  <si>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</si>
  <si>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</si>
  <si>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</si>
  <si>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</si>
  <si>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</si>
  <si>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</si>
  <si>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</si>
  <si>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</si>
  <si>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</si>
  <si>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</si>
  <si>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</si>
  <si>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</si>
  <si>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</si>
  <si>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</si>
  <si>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</si>
  <si>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</si>
  <si>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</si>
  <si>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</si>
  <si>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</si>
  <si>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</si>
  <si>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</si>
  <si>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</si>
  <si>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</si>
  <si>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</si>
  <si>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</si>
  <si>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</si>
  <si>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</si>
  <si>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</si>
  <si>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</si>
  <si>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</si>
  <si>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</si>
  <si>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</si>
  <si>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</si>
  <si>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</si>
  <si>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</si>
  <si>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</si>
  <si>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</si>
  <si>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</si>
  <si>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</si>
  <si>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</si>
  <si>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</si>
  <si>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</si>
  <si>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</si>
  <si>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</si>
  <si>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</si>
  <si>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</si>
  <si>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</si>
  <si>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</si>
  <si>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</si>
  <si>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</si>
  <si>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</si>
  <si>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</si>
  <si>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</si>
  <si>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</si>
  <si>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</si>
  <si>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</si>
  <si>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</si>
  <si>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</si>
  <si>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</si>
  <si>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</si>
  <si>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</si>
  <si>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</si>
  <si>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</si>
  <si>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</si>
  <si>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</si>
  <si>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</si>
  <si>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</si>
  <si>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</si>
  <si>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</si>
  <si>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</si>
  <si>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</si>
  <si>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</si>
  <si>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</si>
  <si>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</si>
  <si>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</si>
  <si>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</si>
  <si>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</si>
  <si>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</si>
  <si>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</si>
  <si>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</si>
  <si>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</si>
  <si>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</si>
  <si>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</si>
  <si>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</si>
  <si>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</si>
  <si>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</si>
  <si>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</si>
  <si>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</si>
  <si>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</si>
  <si>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</si>
  <si>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</si>
  <si>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</si>
  <si>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</si>
  <si>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</si>
  <si>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</si>
  <si>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</si>
  <si>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</si>
  <si>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</si>
  <si>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</si>
  <si>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</si>
  <si>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</si>
  <si>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</si>
  <si>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</si>
  <si>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</si>
  <si>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</si>
  <si>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</si>
  <si>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</si>
  <si>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</si>
  <si>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</si>
  <si>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</si>
  <si>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</si>
  <si>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</si>
  <si>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</si>
  <si>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</si>
  <si>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</si>
  <si>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</si>
  <si>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</si>
  <si>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</si>
  <si>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</si>
  <si>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</si>
  <si>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</si>
  <si>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</si>
  <si>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</si>
  <si>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</si>
  <si>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</si>
  <si>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</si>
  <si>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</si>
  <si>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</si>
  <si>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</si>
  <si>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</si>
  <si>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</si>
  <si>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</si>
  <si>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</si>
  <si>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</si>
  <si>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</si>
  <si>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</si>
  <si>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</si>
  <si>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</si>
  <si>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</si>
  <si>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</si>
  <si>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</si>
  <si>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</si>
  <si>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</si>
  <si>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</si>
  <si>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</si>
  <si>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</si>
  <si>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</si>
  <si>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</si>
  <si>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</si>
  <si>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</si>
  <si>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</si>
  <si>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</si>
  <si>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</si>
  <si>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</si>
  <si>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</si>
  <si>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</si>
  <si>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</si>
  <si>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</si>
  <si>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</si>
  <si>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</si>
  <si>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</si>
  <si>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</si>
  <si>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</si>
  <si>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</si>
  <si>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</si>
  <si>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</si>
  <si>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</si>
  <si>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</si>
  <si>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</si>
  <si>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</si>
  <si>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</si>
  <si>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</si>
  <si>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</si>
  <si>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</si>
  <si>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</si>
  <si>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</si>
  <si>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</si>
  <si>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</si>
  <si>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</si>
  <si>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</si>
  <si>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</si>
  <si>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</si>
  <si>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</si>
  <si>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</si>
  <si>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</si>
  <si>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</si>
  <si>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</si>
  <si>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</si>
  <si>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</si>
  <si>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</si>
  <si>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</si>
  <si>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</si>
  <si>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</si>
  <si>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</si>
  <si>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</si>
  <si>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</si>
  <si>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</si>
  <si>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</si>
  <si>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</si>
  <si>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</si>
  <si>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</si>
  <si>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</si>
  <si>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</si>
  <si>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</si>
  <si>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</si>
  <si>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</si>
  <si>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</si>
  <si>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</si>
  <si>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</si>
  <si>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</si>
  <si>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</si>
  <si>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</si>
  <si>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</si>
  <si>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</si>
  <si>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</si>
  <si>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</si>
  <si>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</si>
  <si>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</si>
  <si>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</si>
  <si>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</si>
  <si>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</si>
  <si>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</si>
  <si>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</si>
  <si>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</si>
  <si>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</si>
  <si>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</si>
  <si>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</si>
  <si>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</si>
  <si>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</si>
  <si>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</si>
  <si>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</si>
  <si>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</si>
  <si>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</si>
  <si>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</si>
  <si>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</si>
  <si>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</si>
  <si>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</si>
  <si>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</si>
  <si>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</si>
  <si>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</si>
  <si>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</si>
  <si>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</si>
  <si>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</si>
  <si>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</si>
  <si>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</si>
  <si>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</si>
  <si>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</si>
  <si>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</si>
  <si>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</si>
  <si>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</si>
  <si>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</si>
  <si>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</si>
  <si>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</si>
  <si>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</si>
  <si>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</si>
  <si>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</si>
  <si>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</si>
  <si>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</si>
  <si>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</si>
  <si>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</si>
  <si>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</si>
  <si>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</si>
  <si>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</si>
  <si>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</si>
  <si>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</si>
  <si>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</si>
  <si>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</si>
  <si>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</si>
  <si>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</si>
  <si>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</si>
  <si>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</si>
  <si>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</si>
  <si>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</si>
  <si>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</si>
  <si>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</si>
  <si>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</si>
  <si>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</si>
  <si>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</si>
  <si>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</si>
  <si>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</si>
  <si>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</si>
  <si>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</si>
  <si>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</si>
  <si>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</si>
  <si>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</si>
  <si>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</si>
  <si>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</si>
  <si>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</si>
  <si>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</si>
  <si>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</si>
  <si>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</si>
  <si>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</si>
  <si>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</si>
  <si>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</si>
  <si>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</si>
  <si>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</si>
  <si>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</si>
  <si>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</si>
  <si>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</si>
  <si>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</si>
  <si>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</si>
  <si>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</si>
  <si>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</si>
  <si>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</si>
  <si>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</si>
  <si>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</si>
  <si>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</si>
  <si>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</si>
  <si>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</si>
  <si>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</si>
  <si>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</si>
  <si>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</si>
  <si>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</si>
  <si>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</si>
  <si>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</si>
  <si>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</si>
  <si>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</si>
  <si>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</si>
  <si>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</si>
  <si>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</si>
  <si>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</si>
  <si>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</si>
  <si>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</si>
  <si>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</si>
  <si>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</si>
  <si>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</si>
  <si>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</si>
  <si>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</si>
  <si>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</si>
  <si>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</si>
  <si>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</si>
  <si>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</si>
  <si>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</si>
  <si>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</si>
  <si>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</si>
  <si>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</si>
  <si>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</si>
  <si>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</si>
  <si>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</si>
  <si>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</si>
  <si>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</si>
  <si>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</si>
  <si>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</si>
  <si>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</si>
  <si>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</si>
  <si>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</si>
  <si>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</si>
  <si>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</si>
  <si>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</si>
  <si>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</si>
  <si>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</si>
  <si>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</si>
  <si>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</si>
  <si>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</si>
  <si>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</si>
  <si>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</si>
  <si>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</si>
  <si>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</si>
  <si>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</si>
  <si>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</si>
  <si>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</si>
  <si>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</si>
  <si>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</si>
  <si>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</si>
  <si>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</si>
  <si>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</si>
  <si>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</si>
  <si>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</si>
  <si>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</si>
  <si>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</si>
  <si>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</si>
  <si>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</si>
  <si>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</si>
  <si>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</si>
  <si>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</si>
  <si>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</si>
  <si>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</si>
  <si>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</si>
  <si>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</si>
  <si>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</si>
  <si>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</si>
  <si>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</si>
  <si>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</si>
  <si>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</si>
  <si>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</si>
  <si>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</si>
  <si>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</si>
  <si>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</si>
  <si>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</si>
  <si>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</si>
  <si>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</si>
  <si>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</si>
  <si>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</si>
  <si>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</si>
  <si>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</si>
  <si>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</si>
  <si>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</si>
  <si>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</si>
  <si>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</si>
  <si>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</si>
  <si>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</si>
  <si>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</si>
  <si>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</si>
  <si>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</si>
  <si>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</si>
  <si>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</si>
  <si>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</si>
  <si>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</si>
  <si>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</si>
  <si>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</si>
  <si>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</si>
  <si>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</si>
  <si>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</si>
  <si>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</si>
  <si>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</si>
  <si>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</si>
  <si>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</si>
  <si>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</si>
  <si>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</si>
  <si>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</si>
  <si>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</si>
  <si>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</si>
  <si>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</si>
  <si>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</si>
  <si>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</si>
  <si>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</si>
  <si>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</si>
  <si>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</si>
  <si>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</si>
  <si>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</si>
  <si>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</si>
  <si>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</si>
  <si>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</si>
  <si>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</si>
  <si>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</si>
  <si>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</si>
  <si>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</si>
  <si>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</si>
  <si>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</si>
  <si>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</si>
  <si>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</si>
  <si>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</si>
  <si>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</si>
  <si>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</si>
  <si>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</si>
  <si>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</si>
  <si>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</si>
  <si>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</si>
  <si>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</si>
  <si>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</si>
  <si>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</si>
  <si>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</si>
  <si>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</si>
  <si>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</si>
  <si>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</si>
  <si>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</si>
  <si>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</si>
  <si>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</si>
  <si>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</si>
  <si>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</si>
  <si>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</si>
  <si>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</si>
  <si>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</si>
  <si>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</si>
  <si>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</si>
  <si>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</si>
  <si>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</si>
  <si>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</si>
  <si>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</si>
  <si>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</si>
  <si>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</si>
  <si>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</si>
  <si>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</si>
  <si>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</si>
  <si>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</si>
  <si>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</si>
  <si>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</si>
  <si>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</si>
  <si>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</si>
  <si>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</si>
  <si>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</si>
  <si>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</si>
  <si>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</si>
  <si>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</si>
  <si>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</si>
  <si>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</si>
  <si>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</si>
  <si>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</si>
  <si>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</si>
  <si>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</si>
  <si>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</si>
  <si>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</si>
  <si>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</si>
  <si>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</si>
  <si>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</si>
  <si>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</si>
  <si>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</si>
  <si>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</si>
  <si>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</si>
  <si>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</si>
  <si>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</si>
  <si>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</si>
  <si>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</si>
  <si>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</si>
  <si>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</si>
  <si>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</si>
  <si>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</si>
  <si>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</si>
  <si>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</si>
  <si>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</si>
  <si>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</si>
  <si>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</si>
  <si>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</si>
  <si>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</si>
  <si>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</si>
  <si>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</si>
  <si>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</si>
  <si>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</si>
  <si>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</si>
  <si>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</si>
  <si>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</si>
  <si>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</si>
  <si>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</si>
  <si>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</si>
  <si>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</si>
  <si>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</si>
  <si>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</si>
  <si>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</si>
  <si>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</si>
  <si>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</si>
  <si>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</si>
  <si>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</si>
  <si>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</si>
  <si>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</si>
  <si>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</si>
  <si>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</si>
  <si>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</si>
  <si>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</si>
  <si>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</si>
  <si>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</si>
  <si>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</si>
  <si>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</si>
  <si>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</si>
  <si>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</si>
  <si>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</si>
  <si>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</si>
  <si>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</si>
  <si>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</si>
  <si>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</si>
  <si>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</si>
  <si>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</si>
  <si>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</si>
  <si>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</si>
  <si>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</si>
  <si>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</si>
  <si>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</si>
  <si>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</si>
  <si>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</si>
  <si>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</si>
  <si>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</si>
  <si>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</si>
  <si>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</si>
  <si>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</si>
  <si>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</si>
  <si>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</si>
  <si>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</si>
  <si>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</si>
  <si>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</si>
  <si>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</si>
  <si>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</si>
  <si>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</si>
  <si>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</si>
  <si>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</si>
  <si>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</si>
  <si>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</si>
  <si>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</si>
  <si>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</si>
  <si>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</si>
  <si>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</si>
  <si>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</si>
  <si>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</si>
  <si>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</si>
  <si>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</si>
  <si>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</si>
  <si>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</si>
  <si>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</si>
  <si>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</si>
  <si>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</si>
  <si>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</si>
  <si>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</si>
  <si>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</si>
  <si>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</si>
  <si>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</si>
  <si>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</si>
  <si>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</si>
  <si>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</si>
  <si>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</si>
  <si>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</si>
  <si>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</si>
  <si>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</si>
  <si>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</si>
  <si>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</si>
  <si>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</si>
  <si>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</si>
  <si>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</si>
  <si>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</si>
  <si>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</si>
  <si>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</si>
  <si>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</si>
  <si>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</si>
  <si>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</si>
  <si>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</si>
  <si>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</si>
  <si>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</si>
  <si>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</si>
  <si>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</si>
  <si>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</si>
  <si>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</si>
  <si>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</si>
  <si>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</si>
  <si>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</si>
  <si>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</si>
  <si>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</si>
  <si>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</si>
  <si>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</si>
  <si>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</si>
  <si>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</si>
  <si>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</si>
  <si>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</si>
  <si>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</si>
  <si>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</si>
  <si>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</si>
  <si>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</si>
  <si>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</si>
  <si>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</si>
  <si>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</si>
  <si>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</si>
  <si>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</si>
  <si>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</si>
  <si>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</si>
  <si>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</si>
  <si>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</si>
  <si>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</si>
  <si>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</si>
  <si>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</si>
  <si>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</si>
  <si>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</si>
  <si>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</si>
  <si>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</si>
  <si>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</si>
  <si>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</si>
  <si>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</si>
  <si>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</si>
  <si>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</si>
  <si>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</si>
  <si>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</si>
  <si>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</si>
  <si>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</si>
  <si>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</si>
  <si>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</si>
  <si>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</si>
  <si>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</si>
  <si>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</si>
  <si>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</si>
  <si>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</si>
  <si>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</si>
  <si>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</si>
  <si>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</si>
  <si>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</si>
  <si>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</si>
  <si>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</si>
  <si>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</si>
  <si>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</si>
  <si>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</si>
  <si>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</si>
  <si>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</si>
  <si>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</si>
  <si>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</si>
  <si>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</si>
  <si>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</si>
  <si>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</si>
  <si>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</si>
  <si>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</si>
  <si>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</si>
  <si>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</si>
  <si>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</si>
  <si>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</si>
  <si>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</si>
  <si>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</si>
  <si>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</si>
  <si>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</si>
  <si>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</si>
  <si>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</si>
  <si>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</si>
  <si>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</si>
  <si>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</si>
  <si>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</si>
  <si>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</si>
  <si>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</si>
  <si>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</si>
  <si>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</si>
  <si>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</si>
  <si>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</si>
  <si>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</si>
  <si>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</si>
  <si>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</si>
  <si>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</si>
  <si>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</si>
  <si>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</si>
  <si>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</si>
  <si>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</si>
  <si>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</si>
  <si>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</si>
  <si>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</si>
  <si>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</si>
  <si>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</si>
  <si>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</si>
  <si>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</si>
  <si>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</si>
  <si>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</si>
  <si>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</si>
  <si>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</si>
  <si>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</si>
  <si>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</si>
  <si>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</si>
  <si>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</si>
  <si>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</si>
  <si>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</si>
  <si>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</si>
  <si>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</si>
  <si>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</si>
  <si>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</si>
  <si>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</si>
  <si>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</si>
  <si>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</si>
  <si>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</si>
  <si>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</si>
  <si>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</si>
  <si>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</si>
  <si>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</si>
  <si>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</si>
  <si>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</si>
  <si>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</si>
  <si>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</si>
  <si>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</si>
  <si>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</si>
  <si>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</si>
  <si>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</si>
  <si>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</si>
  <si>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</si>
  <si>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</si>
  <si>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</si>
  <si>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</si>
  <si>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</si>
  <si>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</si>
  <si>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</si>
  <si>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</si>
  <si>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</si>
  <si>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</si>
  <si>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</si>
  <si>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</si>
  <si>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</si>
  <si>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</si>
  <si>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</si>
  <si>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</si>
  <si>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</si>
  <si>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</si>
  <si>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</si>
  <si>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</si>
  <si>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</si>
  <si>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</si>
  <si>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</si>
  <si>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</si>
  <si>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</si>
  <si>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</si>
  <si>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</si>
  <si>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</si>
  <si>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</si>
  <si>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</si>
  <si>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</si>
  <si>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</si>
  <si>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</si>
  <si>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</si>
  <si>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</si>
  <si>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</si>
  <si>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</si>
  <si>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</si>
  <si>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</si>
  <si>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</si>
  <si>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</si>
  <si>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</si>
  <si>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</si>
  <si>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</si>
  <si>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</si>
  <si>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</si>
  <si>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</si>
  <si>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</si>
  <si>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</si>
  <si>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</si>
  <si>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</si>
  <si>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</si>
  <si>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</si>
  <si>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</si>
  <si>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</si>
  <si>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</si>
  <si>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</si>
  <si>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</si>
  <si>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</si>
  <si>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</si>
  <si>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</si>
  <si>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</si>
  <si>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</si>
  <si>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</si>
  <si>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</si>
  <si>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</si>
  <si>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</si>
  <si>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</si>
  <si>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</si>
  <si>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</si>
  <si>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</si>
  <si>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</si>
  <si>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</si>
  <si>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</si>
  <si>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</si>
  <si>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</si>
  <si>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</si>
  <si>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</si>
  <si>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</si>
  <si>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</si>
  <si>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</si>
  <si>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</si>
  <si>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</si>
  <si>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</si>
  <si>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</si>
  <si>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</si>
  <si>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</si>
  <si>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</si>
  <si>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</si>
  <si>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</si>
  <si>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</si>
  <si>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</si>
  <si>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</si>
  <si>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</si>
  <si>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</si>
  <si>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</si>
  <si>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</si>
  <si>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</si>
  <si>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</si>
  <si>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</si>
  <si>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</si>
  <si>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</si>
  <si>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</si>
  <si>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</si>
  <si>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</si>
  <si>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</si>
  <si>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</si>
  <si>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</si>
  <si>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</si>
  <si>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</si>
  <si>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</si>
  <si>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</si>
  <si>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</si>
  <si>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</si>
  <si>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</si>
  <si>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</si>
  <si>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</si>
  <si>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</si>
  <si>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</si>
  <si>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</si>
  <si>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</si>
  <si>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</si>
  <si>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</si>
  <si>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</si>
  <si>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</si>
  <si>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</si>
  <si>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</si>
  <si>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</si>
  <si>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</si>
  <si>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</si>
  <si>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</si>
  <si>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</si>
  <si>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</si>
  <si>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</si>
  <si>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</si>
  <si>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</si>
  <si>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</si>
  <si>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</si>
  <si>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</si>
  <si>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</si>
  <si>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</si>
  <si>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</si>
  <si>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</si>
  <si>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</si>
  <si>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</si>
  <si>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</si>
  <si>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</si>
  <si>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</si>
  <si>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</si>
  <si>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</si>
  <si>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</si>
  <si>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</si>
  <si>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</si>
  <si>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</si>
  <si>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</si>
  <si>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</si>
  <si>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</si>
  <si>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</si>
  <si>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</si>
  <si>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</si>
  <si>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</si>
  <si>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</si>
  <si>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</si>
  <si>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</si>
  <si>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</si>
  <si>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</si>
  <si>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</si>
  <si>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</si>
  <si>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</si>
  <si>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</si>
  <si>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</si>
  <si>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</si>
  <si>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</si>
  <si>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</si>
  <si>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</si>
  <si>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</si>
  <si>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</si>
  <si>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</si>
  <si>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</si>
  <si>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</si>
  <si>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</si>
  <si>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</si>
  <si>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</si>
  <si>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</si>
  <si>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</si>
  <si>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</si>
  <si>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</si>
  <si>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</si>
  <si>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</si>
  <si>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</si>
  <si>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</si>
  <si>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</si>
  <si>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</si>
  <si>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</si>
  <si>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</si>
  <si>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</si>
  <si>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</si>
  <si>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</si>
  <si>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</si>
  <si>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</si>
  <si>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</si>
  <si>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</si>
  <si>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</si>
  <si>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</si>
  <si>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</si>
  <si>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</si>
  <si>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</si>
  <si>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</si>
  <si>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</si>
  <si>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</si>
  <si>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</si>
  <si>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</si>
  <si>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</si>
  <si>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</si>
  <si>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</si>
  <si>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</si>
  <si>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</si>
  <si>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</si>
  <si>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</si>
  <si>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</si>
  <si>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</si>
  <si>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</si>
  <si>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</si>
  <si>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</si>
  <si>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</si>
  <si>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</si>
  <si>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</si>
  <si>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</si>
  <si>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</si>
  <si>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</si>
  <si>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</si>
  <si>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</si>
  <si>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</si>
  <si>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</si>
  <si>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</si>
  <si>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</si>
  <si>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</si>
  <si>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</si>
  <si>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</si>
  <si>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</si>
  <si>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</si>
  <si>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</si>
  <si>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</si>
  <si>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</si>
  <si>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</si>
  <si>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</si>
  <si>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</si>
  <si>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</si>
  <si>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</si>
  <si>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</si>
  <si>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</si>
  <si>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</si>
  <si>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</si>
  <si>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</si>
  <si>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</si>
  <si>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</si>
  <si>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</si>
  <si>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</si>
  <si>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</si>
  <si>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</si>
  <si>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</si>
  <si>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</si>
  <si>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</si>
  <si>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</si>
  <si>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</si>
  <si>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</si>
  <si>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</si>
  <si>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</si>
  <si>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</si>
  <si>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</si>
  <si>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</si>
  <si>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</si>
  <si>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</si>
  <si>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</si>
  <si>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</si>
  <si>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</si>
  <si>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</si>
  <si>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</si>
  <si>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</si>
  <si>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</si>
  <si>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</si>
  <si>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</si>
  <si>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</si>
  <si>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</si>
  <si>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</si>
  <si>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</si>
  <si>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</si>
  <si>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</si>
  <si>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</si>
  <si>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</si>
  <si>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</si>
  <si>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</si>
  <si>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</si>
  <si>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</si>
  <si>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</si>
  <si>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</si>
  <si>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</si>
  <si>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</si>
  <si>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</si>
  <si>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</si>
  <si>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</si>
  <si>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</si>
  <si>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</si>
  <si>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</si>
  <si>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</si>
  <si>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</si>
  <si>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</si>
  <si>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</si>
  <si>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</si>
  <si>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</si>
  <si>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</si>
  <si>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</si>
  <si>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</si>
  <si>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</si>
  <si>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</si>
  <si>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</si>
  <si>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</si>
  <si>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</si>
  <si>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</si>
  <si>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</si>
  <si>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</si>
  <si>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</si>
  <si>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</si>
  <si>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</si>
  <si>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</si>
  <si>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</si>
  <si>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</si>
  <si>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</si>
  <si>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</si>
  <si>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</si>
  <si>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</si>
  <si>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</si>
  <si>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</si>
  <si>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</si>
  <si>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</si>
  <si>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</si>
  <si>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</si>
  <si>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</si>
  <si>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</si>
  <si>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</si>
  <si>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</si>
  <si>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</si>
  <si>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</si>
  <si>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</si>
  <si>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</si>
  <si>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</si>
  <si>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</si>
  <si>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</si>
  <si>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</si>
  <si>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</si>
  <si>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</si>
  <si>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</si>
  <si>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</si>
  <si>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</si>
  <si>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</si>
  <si>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</si>
  <si>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</si>
  <si>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</si>
  <si>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</si>
  <si>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</si>
  <si>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</si>
  <si>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</si>
  <si>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</si>
  <si>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</si>
  <si>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</si>
  <si>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</si>
  <si>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</si>
  <si>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</si>
  <si>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</si>
  <si>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</si>
  <si>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</si>
  <si>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</si>
  <si>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</si>
  <si>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</si>
  <si>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</si>
  <si>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</si>
  <si>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</si>
  <si>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</si>
  <si>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</si>
  <si>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</si>
  <si>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</si>
  <si>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</si>
  <si>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</si>
  <si>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</si>
  <si>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</si>
  <si>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</si>
  <si>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</si>
  <si>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</si>
  <si>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</si>
  <si>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</si>
  <si>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</si>
  <si>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</si>
  <si>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</si>
  <si>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</si>
  <si>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</si>
  <si>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</si>
  <si>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</si>
  <si>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</si>
  <si>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</si>
  <si>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</si>
  <si>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</si>
  <si>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</si>
  <si>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</si>
  <si>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</si>
  <si>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</si>
  <si>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</si>
  <si>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</si>
  <si>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</si>
  <si>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</si>
  <si>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</si>
  <si>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</si>
  <si>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</si>
  <si>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</si>
  <si>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</si>
  <si>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</si>
  <si>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</si>
  <si>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</si>
  <si>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</si>
  <si>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</si>
  <si>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</si>
  <si>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</si>
  <si>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</si>
  <si>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</si>
  <si>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</si>
  <si>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</si>
  <si>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</si>
  <si>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</si>
  <si>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</si>
  <si>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</si>
  <si>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</si>
  <si>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</si>
  <si>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</si>
  <si>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</si>
  <si>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</si>
  <si>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</si>
  <si>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</si>
  <si>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</si>
  <si>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</si>
  <si>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</si>
  <si>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</si>
  <si>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</si>
  <si>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</si>
  <si>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</si>
  <si>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</si>
  <si>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</si>
  <si>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</si>
  <si>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</si>
  <si>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</si>
  <si>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</si>
  <si>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</si>
  <si>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</si>
  <si>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</si>
  <si>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</si>
  <si>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</si>
  <si>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</si>
  <si>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</si>
  <si>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</si>
  <si>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</si>
  <si>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</si>
  <si>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</si>
  <si>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</si>
  <si>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</si>
  <si>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</si>
  <si>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</si>
  <si>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</si>
  <si>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</si>
  <si>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</si>
  <si>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</si>
  <si>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</si>
  <si>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</si>
  <si>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</si>
  <si>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</si>
  <si>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</si>
  <si>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</si>
  <si>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</si>
  <si>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</si>
  <si>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</si>
  <si>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</si>
  <si>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</si>
  <si>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</si>
  <si>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</si>
  <si>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</si>
  <si>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</si>
  <si>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</si>
  <si>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</si>
  <si>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</si>
  <si>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</si>
  <si>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</si>
  <si>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</si>
  <si>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</si>
  <si>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</si>
  <si>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</si>
  <si>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</si>
  <si>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</si>
  <si>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</si>
  <si>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</si>
  <si>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</si>
  <si>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</si>
  <si>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</si>
  <si>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</si>
  <si>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</si>
  <si>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</si>
  <si>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</si>
  <si>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</si>
  <si>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</si>
  <si>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</si>
  <si>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</si>
  <si>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</si>
  <si>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</si>
  <si>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</si>
  <si>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</si>
  <si>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</si>
  <si>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</si>
  <si>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</si>
  <si>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</si>
  <si>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</si>
  <si>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</si>
  <si>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</si>
  <si>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</si>
  <si>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</si>
  <si>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</si>
  <si>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</si>
  <si>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</si>
  <si>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</si>
  <si>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</si>
  <si>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</si>
  <si>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</si>
  <si>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</si>
  <si>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</si>
  <si>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</si>
  <si>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</si>
  <si>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</si>
  <si>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</si>
  <si>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</si>
  <si>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</si>
  <si>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</si>
  <si>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</si>
  <si>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</si>
  <si>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</si>
  <si>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</si>
  <si>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</si>
  <si>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</si>
  <si>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</si>
  <si>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</si>
  <si>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</si>
  <si>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</si>
  <si>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</si>
  <si>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</si>
  <si>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</si>
  <si>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</si>
  <si>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</si>
  <si>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</si>
  <si>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</si>
  <si>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</si>
  <si>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</si>
  <si>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</si>
  <si>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</si>
  <si>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</si>
  <si>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</si>
  <si>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</si>
  <si>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</si>
  <si>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</si>
  <si>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</si>
  <si>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</si>
  <si>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</si>
  <si>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</si>
  <si>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</si>
  <si>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</si>
  <si>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</si>
  <si>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</si>
  <si>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</si>
  <si>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</si>
  <si>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</si>
  <si>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</si>
  <si>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</si>
  <si>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</si>
  <si>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</si>
  <si>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</si>
  <si>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</si>
  <si>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</si>
  <si>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</si>
  <si>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</si>
  <si>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</si>
  <si>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</si>
  <si>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</si>
  <si>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</si>
  <si>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</si>
  <si>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</si>
  <si>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</si>
  <si>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</si>
  <si>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</si>
  <si>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</si>
  <si>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</si>
  <si>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</si>
  <si>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</si>
  <si>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</si>
  <si>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</si>
  <si>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</si>
  <si>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</si>
  <si>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</si>
  <si>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</si>
  <si>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</si>
  <si>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</si>
  <si>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</si>
  <si>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</si>
  <si>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</si>
  <si>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</si>
  <si>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</si>
  <si>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</si>
  <si>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</si>
  <si>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</si>
  <si>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</si>
  <si>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</si>
  <si>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</si>
  <si>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</si>
  <si>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</si>
  <si>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</si>
  <si>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</si>
  <si>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</si>
  <si>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</si>
  <si>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</si>
  <si>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</si>
  <si>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</si>
  <si>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</si>
  <si>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</si>
  <si>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</si>
  <si>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</si>
  <si>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</si>
  <si>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</si>
  <si>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</si>
  <si>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</si>
  <si>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</si>
  <si>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</si>
  <si>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</si>
  <si>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</si>
  <si>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</si>
  <si>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</si>
  <si>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</si>
  <si>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</si>
  <si>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</si>
  <si>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</si>
  <si>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</si>
  <si>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</si>
  <si>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</si>
  <si>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</si>
  <si>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</si>
  <si>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</si>
  <si>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</si>
  <si>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</si>
  <si>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</si>
  <si>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</si>
  <si>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</si>
  <si>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</si>
  <si>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</si>
  <si>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</si>
  <si>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</si>
  <si>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</si>
  <si>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</si>
  <si>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</si>
  <si>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</si>
  <si>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</si>
  <si>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</si>
  <si>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</si>
  <si>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</si>
  <si>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</si>
  <si>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</si>
  <si>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</si>
  <si>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</si>
  <si>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</si>
  <si>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</si>
  <si>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</si>
  <si>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</si>
  <si>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</si>
  <si>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</si>
  <si>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</si>
  <si>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</si>
  <si>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</si>
  <si>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</si>
  <si>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</si>
  <si>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</si>
  <si>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</si>
  <si>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</si>
  <si>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</si>
  <si>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</si>
  <si>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</si>
  <si>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</si>
  <si>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</si>
  <si>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</si>
  <si>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</si>
  <si>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</si>
  <si>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</si>
  <si>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</si>
  <si>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</si>
  <si>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</si>
  <si>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</si>
  <si>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</si>
  <si>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</si>
  <si>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</si>
  <si>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</si>
  <si>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</si>
  <si>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</si>
  <si>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</si>
  <si>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</si>
  <si>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</si>
  <si>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</si>
  <si>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</si>
  <si>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</si>
  <si>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</si>
  <si>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</si>
  <si>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</si>
  <si>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</si>
  <si>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</si>
  <si>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</si>
  <si>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</si>
  <si>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</si>
  <si>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</si>
  <si>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</si>
  <si>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</si>
  <si>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</si>
  <si>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</si>
  <si>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</si>
  <si>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</si>
  <si>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</si>
  <si>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</si>
  <si>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</si>
  <si>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</si>
  <si>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</si>
  <si>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</si>
  <si>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</si>
  <si>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</si>
  <si>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</si>
  <si>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</si>
  <si>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</si>
  <si>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</si>
  <si>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</si>
  <si>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</si>
  <si>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</si>
  <si>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</si>
  <si>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</si>
  <si>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</si>
  <si>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</si>
  <si>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</si>
  <si>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</si>
  <si>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</si>
  <si>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</si>
  <si>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</si>
  <si>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</si>
  <si>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</si>
  <si>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</si>
  <si>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</si>
  <si>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</si>
  <si>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</si>
  <si>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</si>
  <si>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</si>
  <si>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</si>
  <si>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</si>
  <si>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</si>
  <si>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</si>
  <si>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</si>
  <si>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</si>
  <si>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</si>
  <si>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</si>
  <si>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</si>
  <si>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</si>
  <si>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</si>
  <si>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</si>
  <si>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</si>
  <si>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</si>
  <si>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</si>
  <si>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</si>
  <si>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</si>
  <si>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</si>
  <si>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</si>
  <si>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</si>
  <si>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</si>
  <si>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</si>
  <si>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</si>
  <si>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</si>
  <si>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</si>
  <si>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</si>
  <si>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</si>
  <si>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</si>
  <si>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</si>
  <si>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</si>
  <si>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</si>
  <si>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</si>
  <si>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</si>
  <si>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</si>
  <si>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</si>
  <si>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</si>
  <si>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</si>
  <si>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</si>
  <si>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</si>
  <si>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</si>
  <si>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</si>
  <si>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</si>
  <si>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</si>
  <si>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</si>
  <si>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</si>
  <si>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</si>
  <si>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</si>
  <si>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</si>
  <si>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</si>
  <si>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</si>
  <si>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</si>
  <si>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</si>
  <si>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</si>
  <si>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</si>
  <si>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</si>
  <si>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</si>
  <si>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</si>
  <si>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</si>
  <si>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</si>
  <si>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</si>
  <si>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</si>
  <si>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</si>
  <si>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</si>
  <si>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</si>
  <si>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</si>
  <si>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</si>
  <si>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</si>
  <si>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</si>
  <si>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</si>
  <si>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</si>
  <si>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</si>
  <si>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</si>
  <si>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</si>
  <si>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</si>
  <si>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</si>
  <si>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</si>
  <si>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</si>
  <si>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</si>
  <si>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</si>
  <si>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</si>
  <si>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</si>
  <si>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</si>
  <si>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</si>
  <si>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</si>
  <si>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</si>
  <si>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</si>
  <si>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</si>
  <si>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</si>
  <si>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</si>
  <si>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</si>
  <si>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</si>
  <si>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</si>
  <si>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</si>
  <si>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</si>
  <si>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</si>
  <si>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</si>
  <si>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</si>
  <si>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</si>
  <si>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</si>
  <si>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</si>
  <si>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</si>
  <si>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</si>
  <si>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</si>
  <si>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</si>
  <si>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</si>
  <si>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</si>
  <si>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</si>
  <si>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</si>
  <si>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</si>
  <si>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</si>
  <si>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</si>
  <si>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</si>
  <si>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</si>
  <si>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</si>
  <si>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</si>
  <si>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</si>
  <si>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</si>
  <si>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</si>
  <si>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</si>
  <si>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</si>
  <si>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</si>
  <si>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</si>
  <si>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</si>
  <si>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</si>
  <si>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</si>
  <si>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</si>
  <si>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</si>
  <si>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</si>
  <si>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</si>
  <si>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</si>
  <si>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</si>
  <si>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</si>
  <si>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</si>
  <si>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</si>
  <si>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</si>
  <si>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</si>
  <si>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</si>
  <si>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</si>
  <si>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</si>
  <si>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</si>
  <si>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</si>
  <si>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</si>
  <si>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</si>
  <si>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</si>
  <si>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</si>
  <si>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</si>
  <si>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</si>
  <si>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</si>
  <si>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</si>
  <si>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</si>
  <si>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</si>
  <si>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</si>
  <si>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</si>
  <si>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</si>
  <si>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</si>
  <si>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</si>
  <si>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</si>
  <si>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</si>
  <si>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</si>
  <si>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</si>
  <si>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</si>
  <si>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</si>
  <si>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</si>
  <si>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</si>
  <si>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</si>
  <si>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</si>
  <si>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</si>
  <si>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</si>
  <si>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</si>
  <si>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</si>
  <si>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</si>
  <si>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</si>
  <si>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</si>
  <si>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</si>
  <si>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</si>
  <si>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</si>
  <si>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</si>
  <si>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</si>
  <si>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</si>
  <si>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</si>
  <si>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</si>
  <si>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</si>
  <si>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</si>
  <si>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</si>
  <si>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</si>
  <si>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</si>
  <si>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</si>
  <si>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</si>
  <si>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</si>
  <si>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</si>
  <si>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</si>
  <si>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</si>
  <si>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</si>
  <si>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</si>
  <si>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</si>
  <si>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</si>
  <si>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</si>
  <si>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</si>
  <si>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</si>
  <si>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</si>
  <si>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</si>
  <si>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</si>
  <si>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</si>
  <si>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</si>
  <si>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</si>
  <si>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</si>
  <si>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</si>
  <si>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</si>
  <si>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</si>
  <si>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</si>
  <si>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</si>
  <si>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</si>
  <si>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</si>
  <si>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</si>
  <si>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</si>
  <si>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</si>
  <si>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</si>
  <si>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</si>
  <si>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</si>
  <si>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</si>
  <si>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</si>
  <si>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</si>
  <si>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</si>
  <si>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</si>
  <si>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</si>
  <si>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</si>
  <si>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</si>
  <si>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</si>
  <si>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</si>
  <si>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</si>
  <si>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</si>
  <si>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</si>
  <si>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</si>
  <si>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</si>
  <si>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</si>
  <si>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</si>
  <si>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</si>
  <si>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</si>
  <si>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</si>
  <si>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</si>
  <si>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</si>
  <si>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</si>
  <si>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</si>
  <si>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</si>
  <si>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</si>
  <si>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</si>
  <si>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</si>
  <si>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</si>
  <si>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</si>
  <si>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</si>
  <si>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</si>
  <si>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</si>
  <si>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</si>
  <si>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</si>
  <si>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</si>
  <si>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</si>
  <si>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</si>
  <si>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</si>
  <si>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</si>
  <si>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</si>
  <si>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</si>
  <si>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</si>
  <si>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</si>
  <si>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</si>
  <si>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</si>
  <si>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</si>
  <si>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</si>
  <si>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</si>
  <si>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</si>
  <si>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</si>
  <si>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</si>
  <si>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</si>
  <si>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</si>
  <si>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</si>
  <si>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</si>
  <si>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</si>
  <si>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</si>
  <si>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</si>
  <si>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</si>
  <si>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</si>
  <si>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</si>
  <si>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</si>
  <si>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</si>
  <si>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</si>
  <si>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</si>
  <si>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</si>
  <si>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</si>
  <si>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</si>
  <si>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</si>
  <si>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</si>
  <si>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</si>
  <si>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</si>
  <si>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</si>
  <si>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</si>
  <si>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</si>
  <si>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</si>
  <si>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</si>
  <si>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</si>
  <si>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</si>
  <si>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</si>
  <si>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</si>
  <si>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</si>
  <si>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</si>
  <si>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</si>
  <si>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</si>
  <si>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</si>
  <si>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</si>
  <si>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</si>
  <si>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</si>
  <si>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</si>
  <si>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</si>
  <si>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</si>
  <si>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</si>
  <si>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</si>
  <si>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</si>
  <si>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</si>
  <si>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</si>
  <si>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</si>
  <si>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</si>
  <si>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</si>
  <si>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</si>
  <si>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</si>
  <si>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</si>
  <si>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</si>
  <si>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</si>
  <si>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</si>
  <si>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</si>
  <si>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</si>
  <si>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</si>
  <si>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</si>
  <si>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</si>
  <si>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</si>
  <si>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</si>
  <si>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</si>
  <si>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</si>
  <si>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</si>
  <si>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</si>
  <si>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</si>
  <si>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</si>
  <si>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</si>
  <si>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</si>
  <si>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</si>
  <si>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</si>
  <si>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</si>
  <si>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</si>
  <si>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</si>
  <si>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</si>
  <si>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</si>
  <si>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</si>
  <si>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</si>
  <si>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</si>
  <si>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</si>
  <si>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</si>
  <si>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</si>
  <si>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</si>
  <si>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</si>
  <si>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</si>
  <si>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</si>
  <si>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</si>
  <si>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</si>
  <si>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</si>
  <si>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</si>
  <si>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</si>
  <si>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</si>
  <si>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</si>
  <si>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</si>
  <si>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</si>
  <si>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</si>
  <si>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</si>
  <si>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</si>
  <si>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</si>
  <si>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</si>
  <si>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</si>
  <si>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</si>
  <si>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</si>
  <si>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</si>
  <si>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</si>
  <si>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</si>
  <si>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</si>
  <si>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</si>
  <si>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</si>
  <si>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</si>
  <si>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</si>
  <si>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</si>
  <si>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</si>
  <si>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</si>
  <si>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</si>
  <si>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</si>
  <si>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</si>
  <si>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</si>
  <si>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</si>
  <si>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</si>
  <si>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</si>
  <si>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</si>
  <si>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</si>
  <si>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</si>
  <si>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</si>
  <si>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</si>
  <si>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</si>
  <si>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</si>
  <si>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</si>
  <si>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</si>
  <si>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</si>
  <si>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</si>
  <si>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</si>
  <si>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</si>
  <si>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</si>
  <si>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</si>
  <si>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</si>
  <si>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</si>
  <si>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</si>
  <si>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</si>
  <si>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</si>
  <si>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</si>
  <si>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</si>
  <si>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</si>
  <si>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</si>
  <si>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</si>
  <si>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</si>
  <si>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</si>
  <si>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</si>
  <si>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</si>
  <si>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</si>
  <si>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</si>
  <si>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</si>
  <si>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</si>
  <si>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</si>
  <si>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</si>
  <si>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</si>
  <si>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</si>
  <si>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</si>
  <si>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</si>
  <si>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</si>
  <si>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</si>
  <si>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</si>
  <si>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</si>
  <si>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</si>
  <si>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</si>
  <si>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</si>
  <si>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</si>
  <si>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</si>
  <si>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</si>
  <si>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</si>
  <si>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</si>
  <si>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</si>
  <si>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</si>
  <si>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</si>
  <si>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</si>
  <si>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</si>
  <si>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</si>
  <si>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</si>
  <si>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</si>
  <si>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</si>
  <si>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</si>
  <si>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</si>
  <si>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</si>
  <si>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</si>
  <si>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</si>
  <si>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</si>
  <si>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</si>
  <si>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</si>
  <si>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</si>
  <si>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</si>
  <si>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</si>
  <si>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</si>
  <si>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</si>
  <si>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</si>
  <si>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</si>
  <si>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</si>
  <si>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</si>
  <si>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</si>
  <si>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</si>
  <si>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</si>
  <si>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</si>
  <si>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</si>
  <si>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</si>
  <si>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</si>
  <si>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</si>
  <si>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</si>
  <si>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</si>
  <si>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</si>
  <si>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</si>
  <si>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</si>
  <si>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</si>
  <si>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</si>
  <si>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</si>
  <si>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</si>
  <si>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</si>
  <si>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</si>
  <si>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</si>
  <si>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</si>
  <si>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</si>
  <si>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</si>
  <si>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</si>
  <si>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</si>
  <si>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</si>
  <si>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</si>
  <si>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</si>
  <si>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</si>
  <si>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</si>
  <si>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</si>
  <si>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</si>
  <si>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</si>
  <si>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</si>
  <si>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</si>
  <si>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</si>
  <si>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</si>
  <si>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</si>
  <si>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</si>
  <si>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</si>
  <si>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</si>
  <si>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</si>
  <si>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</si>
  <si>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</si>
  <si>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</si>
  <si>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</si>
  <si>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</si>
  <si>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</si>
  <si>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</si>
  <si>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</si>
  <si>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</si>
  <si>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</si>
  <si>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</si>
  <si>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</si>
  <si>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</si>
  <si>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</si>
  <si>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</si>
  <si>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</si>
  <si>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</si>
  <si>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</si>
  <si>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</si>
  <si>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</si>
  <si>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</si>
  <si>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</si>
  <si>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</si>
  <si>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</si>
  <si>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</si>
  <si>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</si>
  <si>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</si>
  <si>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</si>
  <si>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</si>
  <si>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</si>
  <si>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</si>
  <si>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</si>
  <si>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</si>
  <si>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</si>
  <si>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</si>
  <si>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</si>
  <si>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</si>
  <si>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</si>
  <si>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</si>
  <si>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</si>
  <si>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</si>
  <si>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</si>
  <si>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</si>
  <si>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</si>
  <si>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</si>
  <si>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</si>
  <si>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</si>
  <si>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</si>
  <si>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</si>
  <si>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</si>
  <si>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</si>
  <si>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</si>
  <si>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</si>
  <si>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</si>
  <si>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</si>
  <si>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</si>
  <si>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</si>
  <si>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</si>
  <si>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</si>
  <si>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</si>
  <si>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</si>
  <si>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</si>
  <si>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</si>
  <si>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</si>
  <si>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</si>
  <si>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</si>
  <si>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</si>
  <si>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</si>
  <si>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</si>
  <si>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</si>
  <si>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</si>
  <si>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</si>
  <si>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</si>
  <si>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</si>
  <si>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</si>
  <si>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</si>
  <si>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</si>
  <si>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</si>
  <si>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</si>
  <si>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</si>
  <si>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</si>
  <si>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</si>
  <si>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</si>
  <si>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</si>
  <si>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</si>
  <si>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</si>
  <si>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</si>
  <si>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</si>
  <si>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</si>
  <si>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</si>
  <si>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</si>
  <si>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</si>
  <si>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</si>
  <si>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</si>
  <si>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</si>
  <si>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</si>
  <si>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</si>
  <si>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</si>
  <si>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</si>
  <si>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</si>
  <si>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</si>
  <si>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</si>
  <si>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</si>
  <si>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</si>
  <si>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</si>
  <si>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</si>
  <si>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</si>
  <si>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</si>
  <si>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</si>
  <si>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</si>
  <si>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</si>
  <si>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</si>
  <si>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</si>
  <si>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</si>
  <si>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</si>
  <si>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</si>
  <si>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</si>
  <si>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</si>
  <si>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</si>
  <si>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</si>
  <si>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</si>
  <si>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</si>
  <si>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</si>
  <si>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</si>
  <si>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</si>
  <si>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</si>
  <si>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</si>
  <si>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</si>
  <si>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</si>
  <si>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</si>
  <si>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</si>
  <si>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</si>
  <si>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</si>
  <si>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</si>
  <si>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</si>
  <si>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</si>
  <si>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</si>
  <si>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</si>
  <si>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</si>
  <si>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</si>
  <si>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</si>
  <si>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</si>
  <si>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</si>
  <si>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</si>
  <si>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</si>
  <si>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</si>
  <si>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</si>
  <si>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</si>
  <si>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</si>
  <si>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</si>
  <si>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</si>
  <si>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</si>
  <si>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</si>
  <si>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</si>
  <si>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</si>
  <si>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</si>
  <si>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</si>
  <si>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</si>
  <si>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</si>
  <si>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</si>
  <si>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</si>
  <si>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</si>
  <si>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</si>
  <si>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</si>
  <si>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</si>
  <si>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</si>
  <si>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</si>
  <si>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</si>
  <si>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</si>
  <si>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</si>
  <si>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</si>
  <si>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</si>
  <si>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</si>
  <si>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</si>
  <si>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</si>
  <si>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</si>
  <si>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</si>
  <si>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</si>
  <si>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</si>
  <si>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</si>
  <si>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</si>
  <si>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</si>
  <si>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</si>
  <si>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</si>
  <si>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</si>
  <si>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</si>
  <si>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</si>
  <si>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</si>
  <si>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</si>
  <si>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</si>
  <si>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</si>
  <si>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</si>
  <si>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</si>
  <si>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</si>
  <si>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</si>
  <si>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</si>
  <si>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</si>
  <si>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</si>
  <si>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</si>
  <si>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</si>
  <si>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</si>
  <si>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</si>
  <si>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</si>
  <si>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</si>
  <si>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</si>
  <si>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</si>
  <si>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</si>
  <si>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</si>
  <si>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</si>
  <si>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</si>
  <si>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</si>
  <si>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</si>
  <si>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</si>
  <si>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</si>
  <si>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</si>
  <si>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</si>
  <si>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</si>
  <si>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</si>
  <si>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</si>
  <si>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</si>
  <si>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</si>
  <si>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</si>
  <si>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</si>
  <si>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</si>
  <si>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</si>
  <si>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</si>
  <si>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</si>
  <si>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</si>
  <si>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</si>
  <si>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</si>
  <si>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</si>
  <si>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</si>
  <si>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</si>
  <si>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</si>
  <si>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</si>
  <si>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</si>
  <si>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</si>
  <si>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</si>
  <si>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</si>
  <si>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</si>
  <si>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</si>
  <si>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</si>
  <si>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</si>
  <si>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</si>
  <si>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</si>
  <si>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</si>
  <si>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</si>
  <si>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</si>
  <si>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</si>
  <si>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</si>
  <si>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</si>
  <si>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</si>
  <si>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</si>
  <si>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</si>
  <si>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</si>
  <si>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</si>
  <si>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</si>
  <si>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</si>
  <si>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</si>
  <si>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</si>
  <si>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</si>
  <si>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</si>
  <si>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</si>
  <si>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</si>
  <si>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</si>
  <si>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</si>
  <si>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</si>
  <si>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</si>
  <si>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</si>
  <si>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</si>
  <si>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</si>
  <si>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</si>
  <si>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</si>
  <si>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</si>
  <si>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</si>
  <si>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</si>
  <si>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</si>
  <si>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</si>
  <si>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</si>
  <si>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</si>
  <si>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</si>
  <si>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</si>
  <si>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</si>
  <si>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</si>
  <si>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</si>
  <si>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</si>
  <si>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</si>
  <si>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</si>
  <si>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</si>
  <si>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</si>
  <si>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</si>
  <si>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</si>
  <si>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</si>
  <si>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</si>
  <si>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</si>
  <si>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</si>
  <si>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</si>
  <si>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</si>
  <si>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</si>
  <si>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</si>
  <si>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</si>
  <si>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</si>
  <si>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</si>
  <si>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</si>
  <si>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</si>
  <si>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</si>
  <si>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</si>
  <si>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</si>
  <si>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</si>
  <si>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</si>
  <si>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</si>
  <si>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</si>
  <si>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</si>
  <si>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</si>
  <si>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</si>
  <si>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</si>
  <si>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</si>
  <si>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</si>
  <si>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</si>
  <si>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</si>
  <si>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</si>
  <si>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</si>
  <si>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</si>
  <si>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</si>
  <si>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</si>
  <si>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</si>
  <si>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</si>
  <si>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</si>
  <si>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</si>
  <si>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</si>
  <si>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</si>
  <si>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</si>
  <si>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</si>
  <si>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</si>
  <si>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</si>
  <si>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</si>
  <si>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</si>
  <si>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</si>
  <si>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</si>
  <si>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</si>
  <si>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</si>
  <si>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</si>
  <si>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</si>
  <si>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</si>
  <si>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</si>
  <si>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</si>
  <si>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</si>
  <si>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</si>
  <si>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</si>
  <si>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</si>
  <si>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</si>
  <si>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</si>
  <si>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</si>
  <si>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</si>
  <si>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</si>
  <si>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</si>
  <si>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</si>
  <si>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</si>
  <si>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</si>
  <si>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</si>
  <si>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</si>
  <si>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</si>
  <si>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</si>
  <si>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</si>
  <si>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</si>
  <si>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</si>
  <si>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</si>
  <si>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</si>
  <si>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</si>
  <si>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</si>
  <si>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</si>
  <si>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</si>
  <si>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</si>
  <si>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</si>
  <si>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</si>
  <si>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</si>
  <si>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</si>
  <si>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</si>
  <si>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</si>
  <si>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</si>
  <si>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</si>
  <si>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</si>
  <si>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</si>
  <si>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</si>
  <si>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</si>
  <si>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</si>
  <si>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</si>
  <si>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</si>
  <si>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</si>
  <si>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</si>
  <si>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</si>
  <si>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</si>
  <si>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</si>
  <si>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</si>
  <si>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</si>
  <si>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</si>
  <si>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</si>
  <si>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</si>
  <si>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</si>
  <si>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</si>
  <si>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</si>
  <si>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</si>
  <si>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</si>
  <si>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</si>
  <si>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</si>
  <si>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</si>
  <si>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</si>
  <si>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</si>
  <si>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</si>
  <si>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</si>
  <si>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</si>
  <si>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</si>
  <si>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</si>
  <si>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</si>
  <si>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</si>
  <si>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</si>
  <si>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</si>
  <si>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</si>
  <si>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</si>
  <si>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</si>
  <si>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</si>
  <si>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</si>
  <si>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</si>
  <si>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</si>
  <si>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</si>
  <si>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</si>
  <si>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</si>
  <si>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</si>
  <si>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</si>
  <si>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</si>
  <si>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</si>
  <si>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</si>
  <si>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</si>
  <si>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</si>
  <si>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</si>
  <si>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</si>
  <si>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</si>
  <si>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</si>
  <si>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</si>
  <si>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</si>
  <si>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</si>
  <si>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</si>
  <si>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</si>
  <si>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</si>
  <si>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</si>
  <si>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</si>
  <si>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</si>
  <si>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</si>
  <si>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</si>
  <si>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</si>
  <si>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</si>
  <si>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</si>
  <si>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</si>
  <si>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</si>
  <si>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</si>
  <si>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</si>
  <si>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</si>
  <si>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</si>
  <si>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</si>
  <si>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</si>
  <si>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</si>
  <si>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</si>
  <si>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</si>
  <si>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</si>
  <si>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</si>
  <si>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</si>
  <si>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</si>
  <si>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</si>
  <si>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</si>
  <si>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</si>
  <si>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</si>
  <si>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</si>
  <si>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</si>
  <si>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</si>
  <si>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</si>
  <si>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</si>
  <si>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</si>
  <si>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</si>
  <si>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</si>
  <si>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</si>
  <si>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</si>
  <si>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</si>
  <si>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</si>
  <si>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</si>
  <si>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</si>
  <si>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</si>
  <si>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</si>
  <si>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</si>
  <si>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</si>
  <si>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</si>
  <si>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</si>
  <si>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</si>
  <si>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</si>
  <si>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</si>
  <si>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</si>
  <si>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</si>
  <si>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</si>
  <si>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</si>
  <si>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</si>
  <si>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</si>
  <si>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</si>
  <si>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</si>
  <si>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</si>
  <si>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</si>
  <si>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</si>
  <si>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</si>
  <si>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</si>
  <si>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</si>
  <si>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</si>
  <si>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</si>
  <si>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</si>
  <si>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</si>
  <si>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</si>
  <si>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</si>
  <si>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</si>
  <si>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</si>
  <si>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</si>
  <si>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</si>
  <si>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</si>
  <si>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</si>
  <si>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</si>
  <si>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</si>
  <si>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</si>
  <si>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</si>
  <si>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</si>
  <si>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</si>
  <si>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</si>
  <si>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</si>
  <si>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</si>
  <si>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</si>
  <si>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</si>
  <si>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</si>
  <si>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</si>
  <si>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</si>
  <si>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</si>
  <si>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</si>
  <si>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</si>
  <si>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</si>
  <si>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</si>
  <si>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</si>
  <si>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</si>
  <si>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</si>
  <si>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</si>
  <si>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</si>
  <si>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</si>
  <si>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</si>
  <si>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</si>
  <si>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</si>
  <si>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</si>
  <si>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</si>
  <si>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</si>
  <si>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</si>
  <si>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</si>
  <si>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</si>
  <si>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</si>
  <si>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</si>
  <si>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</si>
  <si>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</si>
  <si>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</si>
  <si>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</si>
  <si>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</si>
  <si>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</si>
  <si>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</si>
  <si>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</si>
  <si>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</si>
  <si>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</si>
  <si>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</si>
  <si>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</si>
  <si>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</si>
  <si>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</si>
  <si>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</si>
  <si>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</si>
  <si>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</si>
  <si>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</si>
  <si>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</si>
  <si>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</si>
  <si>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</si>
  <si>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</si>
  <si>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</si>
  <si>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</si>
  <si>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</si>
  <si>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</si>
  <si>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</si>
  <si>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</si>
  <si>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</si>
  <si>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</si>
  <si>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</si>
  <si>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</si>
  <si>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</si>
  <si>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</si>
  <si>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</si>
  <si>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</si>
  <si>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</si>
  <si>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</si>
  <si>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</si>
  <si>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</si>
  <si>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</si>
  <si>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</si>
  <si>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</si>
  <si>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</si>
  <si>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</si>
  <si>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</si>
  <si>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</si>
  <si>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</si>
  <si>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</si>
  <si>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</si>
  <si>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</si>
  <si>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</si>
  <si>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</si>
  <si>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</si>
  <si>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</si>
  <si>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</si>
  <si>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</si>
  <si>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</si>
  <si>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</si>
  <si>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</si>
  <si>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</si>
  <si>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</si>
  <si>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</si>
  <si>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</si>
  <si>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</si>
  <si>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</si>
  <si>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</si>
  <si>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</si>
  <si>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</si>
  <si>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</si>
  <si>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</si>
  <si>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</si>
  <si>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</si>
  <si>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</si>
  <si>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</si>
  <si>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</si>
  <si>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</si>
  <si>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</si>
  <si>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</si>
  <si>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</si>
  <si>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</si>
  <si>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</si>
  <si>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</si>
  <si>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</si>
  <si>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</si>
  <si>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</si>
  <si>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</si>
  <si>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</si>
  <si>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</si>
  <si>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</si>
  <si>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</si>
  <si>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</si>
  <si>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</si>
  <si>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</si>
  <si>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</si>
  <si>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</si>
  <si>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</si>
  <si>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</si>
  <si>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</si>
  <si>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</si>
  <si>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</si>
  <si>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</si>
  <si>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</si>
  <si>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</si>
  <si>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</si>
  <si>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</si>
  <si>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</si>
  <si>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</si>
  <si>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</si>
  <si>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</si>
  <si>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</si>
  <si>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</si>
  <si>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</si>
  <si>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</si>
  <si>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</si>
  <si>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</si>
  <si>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</si>
  <si>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</si>
  <si>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</si>
  <si>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</si>
  <si>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</si>
  <si>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</si>
  <si>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</si>
  <si>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</si>
  <si>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</si>
  <si>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</si>
  <si>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</si>
  <si>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</si>
  <si>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</si>
  <si>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</si>
  <si>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</si>
  <si>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</si>
  <si>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</si>
  <si>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</si>
  <si>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</si>
  <si>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</si>
  <si>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</si>
  <si>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</si>
  <si>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</si>
  <si>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</si>
  <si>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</si>
  <si>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</si>
  <si>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</si>
  <si>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</si>
  <si>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</si>
  <si>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</si>
  <si>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</si>
  <si>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</si>
  <si>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</si>
  <si>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</si>
  <si>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</si>
  <si>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</si>
  <si>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</si>
  <si>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</si>
  <si>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</si>
  <si>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</si>
  <si>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</si>
  <si>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</si>
  <si>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</si>
  <si>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</si>
  <si>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</si>
  <si>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</si>
  <si>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</si>
  <si>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</si>
  <si>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</si>
  <si>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</si>
  <si>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</si>
  <si>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</si>
  <si>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</si>
  <si>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</si>
  <si>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</si>
  <si>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</si>
  <si>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</si>
  <si>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</si>
  <si>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</si>
  <si>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</si>
  <si>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</si>
  <si>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</si>
  <si>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</si>
  <si>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</si>
  <si>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</si>
  <si>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</si>
  <si>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</si>
  <si>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</si>
  <si>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</si>
  <si>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</si>
  <si>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</si>
  <si>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</si>
  <si>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</si>
  <si>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</si>
  <si>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</si>
  <si>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</si>
  <si>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</si>
  <si>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</si>
  <si>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</si>
  <si>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</si>
  <si>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</si>
  <si>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</si>
  <si>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</si>
  <si>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</si>
  <si>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</si>
  <si>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</si>
  <si>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</si>
  <si>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</si>
  <si>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</si>
  <si>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</si>
  <si>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</si>
  <si>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</si>
  <si>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</si>
  <si>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</si>
  <si>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</si>
  <si>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</si>
  <si>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</si>
  <si>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</si>
  <si>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</si>
  <si>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</si>
  <si>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</si>
  <si>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</si>
  <si>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</si>
  <si>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</si>
  <si>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</si>
  <si>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</si>
  <si>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</si>
  <si>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</si>
  <si>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</si>
  <si>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</si>
  <si>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</si>
  <si>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</si>
  <si>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</si>
  <si>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</si>
  <si>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</si>
  <si>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</si>
  <si>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</si>
  <si>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</si>
  <si>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</si>
  <si>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</si>
  <si>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</si>
  <si>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</si>
  <si>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</si>
  <si>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</si>
  <si>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</si>
  <si>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</si>
  <si>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</si>
  <si>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</si>
  <si>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</si>
  <si>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</si>
  <si>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</si>
  <si>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</si>
  <si>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</si>
  <si>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</si>
  <si>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</si>
  <si>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</si>
  <si>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</si>
  <si>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</si>
  <si>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</si>
  <si>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</si>
  <si>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</si>
  <si>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</si>
  <si>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</si>
  <si>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</si>
  <si>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</si>
  <si>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</si>
  <si>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</si>
  <si>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</si>
  <si>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</si>
  <si>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</si>
  <si>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</si>
  <si>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</si>
  <si>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</si>
  <si>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</si>
  <si>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</si>
  <si>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</si>
  <si>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</si>
  <si>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</si>
  <si>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</si>
  <si>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</si>
  <si>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</si>
  <si>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</si>
  <si>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</si>
  <si>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</si>
  <si>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</si>
  <si>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</si>
  <si>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</si>
  <si>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</si>
  <si>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</si>
  <si>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</si>
  <si>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</si>
  <si>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</si>
  <si>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</si>
  <si>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</si>
  <si>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</si>
  <si>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</si>
  <si>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</si>
  <si>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</si>
  <si>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</si>
  <si>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</si>
  <si>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</si>
  <si>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</si>
  <si>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</si>
  <si>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</si>
  <si>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</si>
  <si>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</si>
  <si>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</si>
  <si>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</si>
  <si>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</si>
  <si>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</si>
  <si>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</si>
  <si>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</si>
  <si>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</si>
  <si>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</si>
  <si>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</si>
  <si>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</si>
  <si>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</si>
  <si>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</si>
  <si>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</si>
  <si>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</si>
  <si>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</si>
  <si>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</si>
  <si>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</si>
  <si>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</si>
  <si>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</si>
  <si>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</si>
  <si>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</si>
  <si>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</si>
  <si>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</si>
  <si>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</si>
  <si>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</si>
  <si>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</si>
  <si>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</si>
  <si>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</si>
  <si>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</si>
  <si>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</si>
  <si>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</si>
  <si>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</si>
  <si>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</si>
  <si>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</si>
  <si>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</si>
  <si>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</si>
  <si>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</si>
  <si>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</si>
  <si>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</si>
  <si>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</si>
  <si>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</si>
  <si>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</si>
  <si>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</si>
  <si>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</si>
  <si>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</si>
  <si>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</si>
  <si>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</si>
  <si>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</si>
  <si>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</si>
  <si>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</si>
  <si>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</si>
  <si>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</si>
  <si>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</si>
  <si>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</si>
  <si>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</si>
  <si>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</si>
  <si>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</si>
  <si>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</si>
  <si>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</si>
  <si>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</si>
  <si>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</si>
  <si>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</si>
  <si>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</si>
  <si>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</si>
  <si>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</si>
  <si>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</si>
  <si>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</si>
  <si>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</si>
  <si>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</si>
  <si>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</si>
  <si>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</si>
  <si>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</si>
  <si>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</si>
  <si>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</si>
  <si>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</si>
  <si>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</si>
  <si>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</si>
  <si>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</si>
  <si>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</si>
  <si>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</si>
  <si>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</si>
  <si>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</si>
  <si>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</si>
  <si>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</si>
  <si>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</si>
  <si>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</si>
  <si>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</si>
  <si>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</si>
  <si>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</si>
  <si>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</si>
  <si>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</si>
  <si>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</si>
  <si>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</si>
  <si>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</si>
  <si>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</si>
  <si>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</si>
  <si>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</si>
  <si>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</si>
  <si>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</si>
  <si>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</si>
  <si>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</si>
  <si>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</si>
  <si>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</si>
  <si>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</si>
  <si>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</si>
  <si>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</si>
  <si>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</si>
  <si>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</si>
  <si>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</si>
  <si>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</si>
  <si>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</si>
  <si>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</si>
  <si>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</si>
  <si>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</si>
  <si>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</si>
  <si>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</si>
  <si>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</si>
  <si>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</si>
  <si>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</si>
  <si>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</si>
  <si>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</si>
  <si>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</si>
  <si>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</si>
  <si>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</si>
  <si>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</si>
  <si>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</si>
  <si>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</si>
  <si>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</si>
  <si>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</si>
  <si>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</si>
  <si>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</si>
  <si>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</si>
  <si>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</si>
  <si>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</si>
  <si>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</si>
  <si>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</si>
  <si>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</si>
  <si>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</si>
  <si>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</si>
  <si>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</si>
  <si>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</si>
  <si>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</si>
  <si>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</si>
  <si>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</si>
  <si>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</si>
  <si>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</si>
  <si>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</si>
  <si>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</si>
  <si>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</si>
  <si>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</si>
  <si>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</si>
  <si>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</si>
  <si>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</si>
  <si>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</si>
  <si>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</si>
  <si>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</si>
  <si>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</si>
  <si>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</si>
  <si>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</si>
  <si>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</si>
  <si>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</si>
  <si>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</si>
  <si>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</si>
  <si>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</si>
  <si>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</si>
  <si>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</si>
  <si>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</si>
  <si>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</si>
  <si>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</si>
  <si>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</si>
  <si>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</si>
  <si>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</si>
  <si>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</si>
  <si>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</si>
  <si>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</si>
  <si>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</si>
  <si>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</si>
  <si>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</si>
  <si>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</si>
  <si>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</si>
  <si>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</si>
  <si>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</si>
  <si>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</si>
  <si>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</si>
  <si>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</si>
  <si>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</si>
  <si>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</si>
  <si>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</si>
  <si>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</si>
  <si>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</si>
  <si>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</si>
  <si>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</si>
  <si>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</si>
  <si>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</si>
  <si>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</si>
  <si>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</si>
  <si>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</si>
  <si>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</si>
  <si>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</si>
  <si>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</si>
  <si>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</si>
  <si>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</si>
  <si>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</si>
  <si>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</si>
  <si>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</si>
  <si>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</si>
  <si>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</si>
  <si>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</si>
  <si>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</si>
  <si>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</si>
  <si>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</si>
  <si>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</si>
  <si>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</si>
  <si>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</si>
  <si>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</si>
  <si>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</si>
  <si>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</si>
  <si>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</si>
  <si>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</si>
  <si>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</si>
  <si>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</si>
  <si>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</si>
  <si>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</si>
  <si>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</si>
  <si>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</si>
  <si>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</si>
  <si>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</si>
  <si>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</si>
  <si>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</si>
  <si>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</si>
  <si>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</si>
  <si>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</si>
  <si>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</si>
  <si>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</si>
  <si>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</si>
  <si>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</si>
  <si>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</si>
  <si>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</si>
  <si>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</si>
  <si>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</si>
  <si>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</si>
  <si>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</si>
  <si>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</si>
  <si>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</si>
  <si>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</si>
  <si>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</si>
  <si>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</si>
  <si>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</si>
  <si>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</si>
  <si>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</si>
  <si>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</si>
  <si>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</si>
  <si>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</si>
  <si>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</si>
  <si>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</si>
  <si>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</si>
  <si>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</si>
  <si>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</si>
  <si>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</si>
  <si>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</si>
  <si>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</si>
  <si>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</si>
  <si>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</si>
  <si>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</si>
  <si>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</si>
  <si>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</si>
  <si>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</si>
  <si>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</si>
  <si>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</si>
  <si>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</si>
  <si>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</si>
  <si>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</si>
  <si>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</si>
  <si>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</si>
  <si>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</si>
  <si>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</si>
  <si>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</si>
  <si>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</si>
  <si>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</si>
  <si>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</si>
  <si>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</si>
  <si>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</si>
  <si>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</si>
  <si>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</si>
  <si>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</si>
  <si>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</si>
  <si>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</si>
  <si>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</si>
  <si>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</si>
  <si>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</si>
  <si>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</si>
  <si>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</si>
  <si>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</si>
  <si>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</si>
  <si>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</si>
  <si>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</si>
  <si>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</si>
  <si>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</si>
  <si>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</si>
  <si>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</si>
  <si>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</si>
  <si>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</si>
  <si>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</si>
  <si>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</si>
  <si>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</si>
  <si>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</si>
  <si>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</si>
  <si>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</si>
  <si>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</si>
  <si>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</si>
  <si>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</si>
  <si>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</si>
  <si>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</si>
  <si>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</si>
  <si>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</si>
  <si>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</si>
  <si>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</si>
  <si>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</si>
  <si>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</si>
  <si>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</si>
  <si>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</si>
  <si>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</si>
  <si>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</si>
  <si>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</si>
  <si>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</si>
  <si>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</si>
  <si>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</si>
  <si>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</si>
  <si>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</si>
  <si>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</si>
  <si>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</si>
  <si>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</si>
  <si>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</si>
  <si>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</si>
  <si>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</si>
  <si>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</si>
  <si>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</si>
  <si>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</si>
  <si>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</si>
  <si>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</si>
  <si>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</si>
  <si>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</si>
  <si>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</si>
  <si>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</si>
  <si>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</si>
  <si>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</si>
  <si>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</si>
  <si>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</si>
  <si>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</si>
  <si>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</si>
  <si>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</si>
  <si>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</si>
  <si>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</si>
  <si>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</si>
  <si>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</si>
  <si>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</si>
  <si>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</si>
  <si>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</si>
  <si>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</si>
  <si>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</si>
  <si>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</si>
  <si>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</si>
  <si>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</si>
  <si>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</si>
  <si>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</si>
  <si>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</si>
  <si>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</si>
  <si>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</si>
  <si>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</si>
  <si>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</si>
  <si>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</si>
  <si>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</si>
  <si>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</si>
  <si>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</si>
  <si>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</si>
  <si>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</si>
  <si>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</si>
  <si>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</si>
  <si>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</si>
  <si>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</si>
  <si>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</si>
  <si>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</si>
  <si>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</si>
  <si>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</si>
  <si>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</si>
  <si>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</si>
  <si>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</si>
  <si>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</si>
  <si>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</si>
  <si>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</si>
  <si>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</si>
  <si>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</si>
  <si>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</si>
  <si>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</si>
  <si>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</si>
  <si>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</si>
  <si>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</si>
  <si>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</si>
  <si>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</si>
  <si>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</si>
  <si>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</si>
  <si>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</si>
  <si>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</si>
  <si>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</si>
  <si>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</si>
  <si>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</si>
  <si>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</si>
  <si>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</si>
  <si>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</si>
  <si>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</si>
  <si>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</si>
  <si>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</si>
  <si>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</si>
  <si>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</si>
  <si>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</si>
  <si>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</si>
  <si>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</si>
  <si>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</si>
  <si>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</si>
  <si>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</si>
  <si>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</si>
  <si>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</si>
  <si>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</si>
  <si>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</si>
  <si>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</si>
  <si>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</si>
  <si>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</si>
  <si>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</si>
  <si>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</si>
  <si>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</si>
  <si>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</si>
  <si>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</si>
  <si>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</si>
  <si>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</si>
  <si>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</si>
  <si>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</si>
  <si>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</si>
  <si>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</si>
  <si>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</si>
  <si>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</si>
  <si>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</si>
  <si>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</si>
  <si>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</si>
  <si>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</si>
  <si>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</si>
  <si>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</si>
  <si>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</si>
  <si>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</si>
  <si>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</si>
  <si>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</si>
  <si>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</si>
  <si>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</si>
  <si>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</si>
  <si>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</si>
  <si>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</si>
  <si>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</si>
  <si>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</si>
  <si>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</si>
  <si>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</si>
  <si>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</si>
  <si>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</si>
  <si>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</si>
  <si>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</si>
  <si>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</si>
  <si>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</si>
  <si>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</si>
  <si>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</si>
  <si>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</si>
  <si>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</si>
  <si>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</si>
  <si>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</si>
  <si>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</si>
  <si>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</si>
  <si>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</si>
  <si>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</si>
  <si>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</si>
  <si>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</si>
  <si>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</si>
  <si>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</si>
  <si>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</si>
  <si>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</si>
  <si>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</si>
  <si>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</si>
  <si>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</si>
  <si>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</si>
  <si>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</si>
  <si>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</si>
  <si>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</si>
  <si>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</si>
  <si>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</si>
  <si>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</si>
  <si>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</si>
  <si>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</si>
  <si>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</si>
  <si>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</si>
  <si>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</si>
  <si>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</si>
  <si>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</si>
  <si>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</si>
  <si>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</si>
  <si>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</si>
  <si>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</si>
  <si>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</si>
  <si>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</si>
  <si>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</si>
  <si>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</si>
  <si>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</si>
  <si>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</si>
  <si>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</si>
  <si>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</si>
  <si>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</si>
  <si>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</si>
  <si>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</si>
  <si>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</si>
  <si>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</si>
  <si>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</si>
  <si>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</si>
  <si>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</si>
  <si>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</si>
  <si>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</si>
  <si>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</si>
  <si>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</si>
  <si>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</si>
  <si>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</si>
  <si>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</si>
  <si>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</si>
  <si>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</si>
  <si>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</si>
  <si>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</si>
  <si>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</si>
  <si>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</si>
  <si>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</si>
  <si>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</si>
  <si>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</si>
  <si>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</si>
  <si>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</si>
  <si>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</si>
  <si>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</si>
  <si>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</si>
  <si>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</si>
  <si>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</si>
  <si>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</si>
  <si>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</si>
  <si>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</si>
  <si>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</si>
  <si>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</si>
  <si>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</si>
  <si>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</si>
  <si>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</si>
  <si>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</si>
  <si>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</si>
  <si>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</si>
  <si>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</si>
  <si>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</si>
  <si>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</si>
  <si>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</si>
  <si>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</si>
  <si>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</si>
  <si>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</si>
  <si>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</si>
  <si>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</si>
  <si>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</si>
  <si>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</si>
  <si>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</si>
  <si>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</si>
  <si>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</si>
  <si>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</si>
  <si>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</si>
  <si>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</si>
  <si>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</si>
  <si>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</si>
  <si>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</si>
  <si>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</si>
  <si>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</si>
  <si>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</si>
  <si>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</si>
  <si>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</si>
  <si>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</si>
  <si>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</si>
  <si>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</si>
  <si>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</si>
  <si>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</si>
  <si>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</si>
  <si>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</si>
  <si>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</si>
  <si>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</si>
  <si>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</si>
  <si>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</si>
  <si>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</si>
  <si>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</si>
  <si>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</si>
  <si>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</si>
  <si>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</si>
  <si>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</si>
  <si>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</si>
  <si>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</si>
  <si>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</si>
  <si>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</si>
  <si>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</si>
  <si>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</si>
  <si>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</si>
  <si>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</si>
  <si>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</si>
  <si>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</si>
  <si>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</si>
  <si>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</si>
  <si>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</si>
  <si>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</si>
  <si>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</si>
  <si>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</si>
  <si>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</si>
  <si>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</si>
  <si>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</si>
  <si>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</si>
  <si>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</si>
  <si>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</si>
  <si>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</si>
  <si>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</si>
  <si>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</si>
  <si>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</si>
  <si>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</si>
  <si>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</si>
  <si>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</si>
  <si>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</si>
  <si>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</si>
  <si>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</si>
  <si>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</si>
  <si>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</si>
  <si>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</si>
  <si>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</si>
  <si>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</si>
  <si>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</si>
  <si>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</si>
  <si>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</si>
  <si>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</si>
  <si>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</si>
  <si>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</si>
  <si>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</si>
  <si>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</si>
  <si>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</si>
  <si>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</si>
  <si>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</si>
  <si>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</si>
  <si>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</si>
  <si>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</si>
  <si>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</si>
  <si>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</si>
  <si>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</si>
  <si>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</si>
  <si>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</si>
  <si>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</si>
  <si>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</si>
  <si>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</si>
  <si>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</si>
  <si>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</si>
  <si>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</si>
  <si>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</si>
  <si>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</si>
  <si>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</si>
  <si>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</si>
  <si>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</si>
  <si>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</si>
  <si>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</si>
  <si>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</si>
  <si>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</si>
  <si>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</si>
  <si>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</si>
  <si>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</si>
  <si>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</si>
  <si>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</si>
  <si>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</si>
  <si>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</si>
  <si>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</si>
  <si>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</si>
  <si>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</si>
  <si>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</si>
  <si>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</si>
  <si>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</si>
  <si>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</si>
  <si>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</si>
  <si>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</si>
  <si>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</si>
  <si>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</si>
  <si>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</si>
  <si>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</si>
  <si>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</si>
  <si>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</si>
  <si>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</si>
  <si>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</si>
  <si>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</si>
  <si>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</si>
  <si>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</si>
  <si>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</si>
  <si>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</si>
  <si>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</si>
  <si>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</si>
  <si>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</si>
  <si>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</si>
  <si>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</si>
  <si>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</si>
  <si>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</si>
  <si>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</si>
  <si>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</si>
  <si>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</si>
  <si>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</si>
  <si>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</si>
  <si>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</si>
  <si>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</si>
  <si>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</si>
  <si>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</si>
  <si>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</si>
  <si>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</si>
  <si>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</si>
  <si>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</si>
  <si>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</si>
  <si>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</si>
  <si>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</si>
  <si>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</si>
  <si>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</si>
  <si>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</si>
  <si>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</si>
  <si>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</si>
  <si>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</si>
  <si>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</si>
  <si>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</si>
  <si>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</si>
  <si>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</si>
  <si>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</si>
  <si>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</si>
  <si>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</si>
  <si>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</si>
  <si>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</si>
  <si>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</si>
  <si>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</si>
  <si>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</si>
  <si>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</si>
  <si>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</si>
  <si>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</si>
  <si>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</si>
  <si>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</si>
  <si>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</si>
  <si>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</si>
  <si>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</si>
  <si>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</si>
  <si>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</si>
  <si>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</si>
  <si>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</si>
  <si>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</si>
  <si>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</si>
  <si>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</si>
  <si>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</si>
  <si>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</si>
  <si>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</si>
  <si>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</si>
  <si>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</si>
  <si>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</si>
  <si>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</si>
  <si>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</si>
  <si>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</si>
  <si>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</si>
  <si>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</si>
  <si>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</si>
  <si>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</si>
  <si>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</si>
  <si>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</si>
  <si>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</si>
  <si>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</si>
  <si>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</si>
  <si>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</si>
  <si>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</si>
  <si>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</si>
  <si>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</si>
  <si>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</si>
  <si>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</si>
  <si>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</si>
  <si>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</si>
  <si>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</si>
  <si>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</si>
  <si>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</si>
  <si>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</si>
  <si>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</si>
  <si>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</si>
  <si>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</si>
  <si>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</si>
  <si>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</si>
  <si>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</si>
  <si>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</si>
  <si>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</si>
  <si>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</si>
  <si>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</si>
  <si>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</si>
  <si>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</si>
  <si>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</si>
  <si>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</si>
  <si>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</si>
  <si>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</si>
  <si>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</si>
  <si>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</si>
  <si>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</si>
  <si>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</si>
  <si>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</si>
  <si>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</si>
  <si>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</si>
  <si>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</si>
  <si>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</si>
  <si>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</si>
  <si>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</si>
  <si>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</si>
  <si>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</si>
  <si>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</si>
  <si>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</si>
  <si>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</si>
  <si>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</si>
  <si>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</si>
  <si>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</si>
  <si>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</si>
  <si>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</si>
  <si>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</si>
  <si>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</si>
  <si>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</si>
  <si>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</si>
  <si>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</si>
  <si>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</si>
  <si>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</si>
  <si>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</si>
  <si>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</si>
  <si>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</si>
  <si>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</si>
  <si>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</si>
  <si>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</si>
  <si>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</si>
  <si>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</si>
  <si>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</si>
  <si>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</si>
  <si>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</si>
  <si>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</si>
  <si>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</si>
  <si>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</si>
  <si>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</si>
  <si>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</si>
  <si>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</si>
  <si>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</si>
  <si>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</si>
  <si>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</si>
  <si>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</si>
  <si>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</si>
  <si>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</si>
  <si>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</si>
  <si>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</si>
  <si>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</si>
  <si>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</si>
  <si>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</si>
  <si>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</si>
  <si>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</si>
  <si>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</si>
  <si>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</si>
  <si>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</si>
  <si>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</si>
  <si>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</si>
  <si>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</si>
  <si>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</si>
  <si>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</si>
  <si>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</si>
  <si>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</si>
  <si>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</si>
  <si>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</si>
  <si>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</si>
  <si>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</si>
  <si>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</si>
  <si>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</si>
  <si>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</si>
  <si>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</si>
  <si>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</si>
  <si>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</si>
  <si>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</si>
  <si>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</si>
  <si>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</si>
  <si>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</si>
  <si>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</si>
  <si>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</si>
  <si>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</si>
  <si>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</si>
  <si>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</si>
  <si>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</si>
  <si>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</si>
  <si>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</si>
  <si>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</si>
  <si>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</si>
  <si>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</si>
  <si>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</si>
  <si>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</si>
  <si>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</si>
  <si>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</si>
  <si>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</si>
  <si>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</si>
  <si>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</si>
  <si>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</si>
  <si>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</si>
  <si>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</si>
  <si>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</si>
  <si>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</si>
  <si>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</si>
  <si>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</si>
  <si>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</si>
  <si>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</si>
  <si>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</si>
  <si>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</si>
  <si>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</si>
  <si>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</si>
  <si>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</si>
  <si>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</si>
  <si>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</si>
  <si>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</si>
  <si>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</si>
  <si>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</si>
  <si>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</si>
  <si>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</si>
  <si>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</si>
  <si>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</si>
  <si>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</si>
  <si>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</si>
  <si>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</si>
  <si>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</si>
  <si>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</si>
  <si>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</si>
  <si>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</si>
  <si>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</si>
  <si>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</si>
  <si>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</si>
  <si>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</si>
  <si>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</si>
  <si>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</si>
  <si>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</si>
  <si>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</si>
  <si>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</si>
  <si>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</si>
  <si>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</si>
  <si>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</si>
  <si>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</si>
  <si>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</si>
  <si>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</si>
  <si>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</si>
  <si>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</si>
  <si>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</si>
  <si>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</si>
  <si>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</si>
  <si>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</si>
  <si>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</si>
  <si>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</si>
  <si>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</si>
  <si>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</si>
  <si>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</si>
  <si>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</si>
  <si>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</si>
  <si>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</si>
  <si>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</si>
  <si>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</si>
  <si>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</si>
  <si>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</si>
  <si>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</si>
  <si>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</si>
  <si>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</si>
  <si>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</si>
  <si>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</si>
  <si>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</si>
  <si>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</si>
  <si>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</si>
  <si>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</si>
  <si>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</si>
  <si>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</si>
  <si>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</si>
  <si>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</si>
  <si>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</si>
  <si>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</si>
  <si>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</si>
  <si>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</si>
  <si>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</si>
  <si>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</si>
  <si>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</si>
  <si>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</si>
  <si>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</si>
  <si>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</si>
  <si>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</si>
  <si>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</si>
  <si>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</si>
  <si>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</si>
  <si>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</si>
  <si>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</si>
  <si>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</si>
  <si>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</si>
  <si>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</si>
  <si>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</si>
  <si>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</si>
  <si>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</si>
  <si>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</si>
  <si>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</si>
  <si>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</si>
  <si>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</si>
  <si>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</si>
  <si>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</si>
  <si>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</si>
  <si>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</si>
  <si>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</si>
  <si>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</si>
  <si>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</si>
  <si>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</si>
  <si>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</si>
  <si>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</si>
  <si>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</si>
  <si>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</si>
  <si>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</si>
  <si>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</si>
  <si>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</si>
  <si>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</si>
  <si>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</si>
  <si>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</si>
  <si>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</si>
  <si>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</si>
  <si>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</si>
  <si>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</si>
  <si>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</si>
  <si>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</si>
  <si>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</si>
  <si>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</si>
  <si>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</si>
  <si>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</si>
  <si>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</si>
  <si>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</si>
  <si>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</si>
  <si>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</si>
  <si>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</si>
  <si>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</si>
  <si>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</si>
  <si>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</si>
  <si>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</si>
  <si>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</si>
  <si>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</si>
  <si>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</si>
  <si>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</si>
  <si>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</si>
  <si>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</si>
  <si>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</si>
  <si>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</si>
  <si>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</si>
  <si>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</si>
  <si>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</si>
  <si>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</si>
  <si>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</si>
  <si>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</si>
  <si>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</si>
  <si>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</si>
  <si>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</si>
  <si>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</si>
  <si>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</si>
  <si>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</si>
  <si>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</si>
  <si>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</si>
  <si>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</si>
  <si>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</si>
  <si>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</si>
  <si>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</si>
  <si>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</si>
  <si>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</si>
  <si>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</si>
  <si>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</si>
  <si>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</si>
  <si>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</si>
  <si>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</si>
  <si>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</si>
  <si>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</si>
  <si>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</si>
  <si>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</si>
  <si>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</si>
  <si>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</si>
  <si>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</si>
  <si>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</si>
  <si>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</si>
  <si>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</si>
  <si>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</si>
  <si>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</si>
  <si>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</si>
  <si>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</si>
  <si>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</si>
  <si>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</si>
  <si>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</si>
  <si>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</si>
  <si>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</si>
  <si>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</si>
  <si>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</si>
  <si>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</si>
  <si>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</si>
  <si>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</si>
  <si>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</si>
  <si>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</si>
  <si>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</si>
  <si>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</si>
  <si>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</si>
  <si>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</si>
  <si>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</si>
  <si>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</si>
  <si>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</si>
  <si>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</si>
  <si>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</si>
  <si>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</si>
  <si>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</si>
  <si>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</si>
  <si>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</si>
  <si>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</si>
  <si>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</si>
  <si>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</si>
  <si>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</si>
  <si>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</si>
  <si>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</si>
  <si>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</si>
  <si>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</si>
  <si>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</si>
  <si>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</si>
  <si>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</si>
  <si>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</si>
  <si>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</si>
  <si>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</si>
  <si>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</si>
  <si>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</si>
  <si>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</si>
  <si>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</si>
  <si>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</si>
  <si>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</si>
  <si>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</si>
  <si>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</si>
  <si>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</si>
  <si>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</si>
  <si>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</si>
  <si>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</si>
  <si>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</si>
  <si>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</si>
  <si>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</si>
  <si>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</si>
  <si>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</si>
  <si>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</si>
  <si>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</si>
  <si>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</si>
  <si>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</si>
  <si>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</si>
  <si>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</si>
  <si>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</si>
  <si>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</si>
  <si>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</si>
  <si>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</si>
  <si>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</si>
  <si>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</si>
  <si>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</si>
  <si>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</si>
  <si>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</si>
  <si>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</si>
  <si>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</si>
  <si>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</si>
  <si>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</si>
  <si>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</si>
  <si>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</si>
  <si>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</si>
  <si>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</si>
  <si>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</si>
  <si>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</si>
  <si>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</si>
  <si>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</si>
  <si>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</si>
  <si>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</si>
  <si>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</si>
  <si>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</si>
  <si>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</si>
  <si>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</si>
  <si>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</si>
  <si>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</si>
  <si>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</si>
  <si>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</si>
  <si>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</si>
  <si>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</si>
  <si>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</si>
  <si>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</si>
  <si>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</si>
  <si>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</si>
  <si>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</si>
  <si>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</si>
  <si>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</si>
  <si>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</si>
  <si>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</si>
  <si>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</si>
  <si>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</si>
  <si>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</si>
  <si>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</si>
  <si>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</si>
  <si>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</si>
  <si>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</si>
  <si>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</si>
  <si>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</si>
  <si>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</si>
  <si>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</si>
  <si>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</si>
  <si>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</si>
  <si>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</si>
  <si>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</si>
  <si>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</si>
  <si>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</si>
  <si>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</si>
  <si>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</si>
  <si>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</si>
  <si>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</si>
  <si>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</si>
  <si>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</si>
  <si>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</si>
  <si>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</si>
  <si>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</si>
  <si>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</si>
  <si>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</si>
  <si>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</si>
  <si>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</si>
  <si>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</si>
  <si>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</si>
  <si>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</si>
  <si>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</si>
  <si>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</si>
  <si>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</si>
  <si>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</si>
  <si>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</si>
  <si>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</si>
  <si>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</si>
  <si>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</si>
  <si>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</si>
  <si>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</si>
  <si>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</si>
  <si>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</si>
  <si>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</si>
  <si>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</si>
  <si>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</si>
  <si>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</si>
  <si>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</si>
  <si>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</si>
  <si>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</si>
  <si>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</si>
  <si>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</si>
  <si>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</si>
  <si>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</si>
  <si>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</si>
  <si>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</si>
  <si>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</si>
  <si>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</si>
  <si>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</si>
  <si>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</si>
  <si>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</si>
  <si>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</si>
  <si>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</si>
  <si>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</si>
  <si>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</si>
  <si>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</si>
  <si>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</si>
  <si>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</si>
  <si>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</si>
  <si>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</si>
  <si>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</si>
  <si>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</si>
  <si>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</si>
  <si>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</si>
  <si>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</si>
  <si>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</si>
  <si>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</si>
  <si>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</si>
  <si>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</si>
  <si>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</si>
  <si>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</si>
  <si>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</si>
  <si>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</si>
  <si>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</si>
  <si>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</si>
  <si>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</si>
  <si>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</si>
  <si>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</si>
  <si>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</si>
  <si>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</si>
  <si>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</si>
  <si>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</si>
  <si>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</si>
  <si>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</si>
  <si>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</si>
  <si>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</si>
  <si>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</si>
  <si>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</si>
  <si>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</si>
  <si>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</si>
  <si>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</si>
  <si>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</si>
  <si>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</si>
  <si>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</si>
  <si>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</si>
  <si>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</si>
  <si>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</si>
  <si>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</si>
  <si>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</si>
  <si>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</si>
  <si>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</si>
  <si>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</si>
  <si>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</si>
  <si>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</si>
  <si>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</si>
  <si>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</si>
  <si>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</si>
  <si>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</si>
  <si>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</si>
  <si>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</si>
  <si>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</si>
  <si>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</si>
  <si>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</si>
  <si>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</si>
  <si>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</si>
  <si>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</si>
  <si>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</si>
  <si>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</si>
  <si>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</si>
  <si>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</si>
  <si>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</si>
  <si>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</si>
  <si>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</si>
  <si>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</si>
  <si>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</si>
  <si>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</si>
  <si>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</si>
  <si>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</si>
  <si>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</si>
  <si>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</si>
  <si>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</si>
  <si>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</si>
  <si>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</si>
  <si>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</si>
  <si>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</si>
  <si>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</si>
  <si>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</si>
  <si>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</si>
  <si>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</si>
  <si>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</si>
  <si>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</si>
  <si>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</si>
  <si>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</si>
  <si>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</si>
  <si>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</si>
  <si>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</si>
  <si>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</si>
  <si>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</si>
  <si>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</si>
  <si>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</si>
  <si>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</si>
  <si>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</si>
  <si>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</si>
  <si>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</si>
  <si>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</si>
  <si>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</si>
  <si>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</si>
  <si>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</si>
  <si>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</si>
  <si>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</si>
  <si>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</si>
  <si>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</si>
  <si>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</si>
  <si>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</si>
  <si>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</si>
  <si>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</si>
  <si>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</si>
  <si>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</si>
  <si>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</si>
  <si>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</si>
  <si>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</si>
  <si>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</si>
  <si>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</si>
  <si>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</si>
  <si>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</si>
  <si>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</si>
  <si>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</si>
  <si>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</si>
  <si>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</si>
  <si>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</si>
  <si>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</si>
  <si>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</si>
  <si>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</si>
  <si>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</si>
  <si>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</si>
  <si>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</si>
  <si>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</si>
  <si>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</si>
  <si>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</si>
  <si>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</si>
  <si>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</si>
  <si>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</si>
  <si>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</si>
  <si>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</si>
  <si>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</si>
  <si>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</si>
  <si>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</si>
  <si>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</si>
  <si>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</si>
  <si>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</si>
  <si>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</si>
  <si>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</si>
  <si>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</si>
  <si>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</si>
  <si>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</si>
  <si>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</si>
  <si>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</si>
  <si>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</si>
  <si>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</si>
  <si>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</si>
  <si>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</si>
  <si>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</si>
  <si>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</si>
  <si>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</si>
  <si>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</si>
  <si>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</si>
  <si>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</si>
  <si>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</si>
  <si>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</si>
  <si>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</si>
  <si>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</si>
  <si>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</si>
  <si>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</si>
  <si>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</si>
  <si>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</si>
  <si>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</si>
  <si>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</si>
  <si>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</si>
  <si>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</si>
  <si>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</si>
  <si>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</si>
  <si>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</si>
  <si>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</si>
  <si>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</si>
  <si>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</si>
  <si>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</si>
  <si>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</si>
  <si>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</si>
  <si>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</si>
  <si>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</si>
  <si>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</si>
  <si>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</si>
  <si>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</si>
  <si>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</si>
  <si>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</si>
  <si>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</si>
  <si>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</si>
  <si>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</si>
  <si>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</si>
  <si>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</si>
  <si>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</si>
  <si>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</si>
  <si>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</si>
  <si>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</si>
  <si>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</si>
  <si>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</si>
  <si>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</si>
  <si>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</si>
  <si>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</si>
  <si>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</si>
  <si>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</si>
  <si>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</si>
  <si>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</si>
  <si>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</si>
  <si>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</si>
  <si>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</si>
  <si>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</si>
  <si>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</si>
  <si>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</si>
  <si>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</si>
  <si>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</si>
  <si>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</si>
  <si>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</si>
  <si>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</si>
  <si>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</si>
  <si>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</si>
  <si>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</si>
  <si>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</si>
  <si>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</si>
  <si>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</si>
  <si>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</si>
  <si>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</si>
  <si>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</si>
  <si>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</si>
  <si>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</si>
  <si>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</si>
  <si>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</si>
  <si>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</si>
  <si>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</si>
  <si>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</si>
  <si>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</si>
  <si>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</si>
  <si>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</si>
  <si>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</si>
  <si>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</si>
  <si>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</si>
  <si>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</si>
  <si>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</si>
  <si>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</si>
  <si>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</si>
  <si>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</si>
  <si>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</si>
  <si>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</si>
  <si>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</si>
  <si>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</si>
  <si>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</si>
  <si>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</si>
  <si>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</si>
  <si>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</si>
  <si>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</si>
  <si>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</si>
  <si>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</si>
  <si>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</si>
  <si>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</si>
  <si>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</si>
  <si>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</si>
  <si>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</si>
  <si>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</si>
  <si>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</si>
  <si>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</si>
  <si>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</si>
  <si>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</si>
  <si>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</si>
  <si>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</si>
  <si>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</si>
  <si>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</si>
  <si>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</si>
  <si>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</si>
  <si>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</si>
  <si>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</si>
  <si>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</si>
  <si>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</si>
  <si>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</si>
  <si>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</si>
  <si>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</si>
  <si>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</si>
  <si>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</si>
  <si>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</si>
  <si>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</si>
  <si>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</si>
  <si>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</si>
  <si>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</si>
  <si>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</si>
  <si>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</si>
  <si>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</si>
  <si>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</si>
  <si>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</si>
  <si>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</si>
  <si>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</si>
  <si>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</si>
  <si>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</si>
  <si>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</si>
  <si>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</si>
  <si>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</si>
  <si>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</si>
  <si>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</si>
  <si>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</si>
  <si>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</si>
  <si>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</si>
  <si>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</si>
  <si>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</si>
  <si>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</si>
  <si>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</si>
  <si>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</si>
  <si>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</si>
  <si>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</si>
  <si>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</si>
  <si>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</si>
  <si>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</si>
  <si>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</si>
  <si>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</si>
  <si>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</si>
  <si>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</si>
  <si>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</si>
  <si>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</si>
  <si>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</si>
  <si>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</si>
  <si>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</si>
  <si>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</si>
  <si>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</si>
  <si>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</si>
  <si>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</si>
  <si>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</si>
  <si>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</si>
  <si>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</si>
  <si>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</si>
  <si>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</si>
  <si>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</si>
  <si>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</si>
  <si>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</si>
  <si>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</si>
  <si>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</si>
  <si>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</si>
  <si>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</si>
  <si>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</si>
  <si>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</si>
  <si>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</si>
  <si>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</si>
  <si>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</si>
  <si>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</si>
  <si>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</si>
  <si>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</si>
  <si>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</si>
  <si>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</si>
  <si>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</si>
  <si>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</si>
  <si>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</si>
  <si>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</si>
  <si>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</si>
  <si>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</si>
  <si>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</si>
  <si>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</si>
  <si>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</si>
  <si>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</si>
  <si>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</si>
  <si>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</si>
  <si>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</si>
  <si>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</si>
  <si>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</si>
  <si>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</si>
  <si>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</si>
  <si>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</si>
  <si>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</si>
  <si>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</si>
  <si>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</si>
  <si>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</si>
  <si>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</si>
  <si>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</si>
  <si>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</si>
  <si>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</si>
  <si>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</si>
  <si>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</si>
  <si>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</si>
  <si>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</si>
  <si>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</si>
  <si>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</si>
  <si>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</si>
  <si>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</si>
  <si>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</si>
  <si>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</si>
  <si>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</si>
  <si>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</si>
  <si>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</si>
  <si>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</si>
  <si>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</si>
  <si>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</si>
  <si>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</si>
  <si>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</si>
  <si>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</si>
  <si>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</si>
  <si>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</si>
  <si>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</si>
  <si>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</si>
  <si>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</si>
  <si>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</si>
  <si>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</si>
  <si>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</si>
  <si>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</si>
  <si>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</si>
  <si>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</si>
  <si>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</si>
  <si>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</si>
  <si>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</si>
  <si>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</si>
  <si>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</si>
  <si>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</si>
  <si>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</si>
  <si>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</si>
  <si>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</si>
  <si>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</si>
  <si>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</si>
  <si>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</si>
  <si>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</si>
  <si>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</si>
  <si>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</si>
  <si>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</si>
  <si>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</si>
  <si>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</si>
  <si>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</si>
  <si>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</si>
  <si>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</si>
  <si>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</si>
  <si>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</si>
  <si>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</si>
  <si>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</si>
  <si>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</si>
  <si>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</si>
  <si>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</si>
  <si>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</si>
  <si>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</si>
  <si>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</si>
  <si>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</si>
  <si>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</si>
  <si>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</si>
  <si>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</si>
  <si>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</si>
  <si>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</si>
  <si>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</si>
  <si>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</si>
  <si>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</si>
  <si>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</si>
  <si>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</si>
  <si>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</si>
  <si>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</si>
  <si>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</si>
  <si>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</si>
  <si>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</si>
  <si>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</si>
  <si>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</si>
  <si>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</si>
  <si>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</si>
  <si>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</si>
  <si>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</si>
  <si>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</si>
  <si>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</si>
  <si>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</si>
  <si>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</si>
  <si>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</si>
  <si>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</si>
  <si>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</si>
  <si>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</si>
  <si>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</si>
  <si>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</si>
  <si>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</si>
  <si>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</si>
  <si>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</si>
  <si>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</si>
  <si>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</si>
  <si>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</si>
  <si>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</si>
  <si>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</si>
  <si>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</si>
  <si>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</si>
  <si>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</si>
  <si>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</si>
  <si>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</si>
  <si>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</si>
  <si>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</si>
  <si>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</si>
  <si>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</si>
  <si>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</si>
  <si>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</si>
  <si>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</si>
  <si>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</si>
  <si>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</si>
  <si>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</si>
  <si>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</si>
  <si>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</si>
  <si>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</si>
  <si>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</si>
  <si>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</si>
  <si>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</si>
  <si>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</si>
  <si>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</si>
  <si>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</si>
  <si>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</si>
  <si>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</si>
  <si>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</si>
  <si>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</si>
  <si>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</si>
  <si>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</si>
  <si>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</si>
  <si>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</si>
  <si>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</si>
  <si>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</si>
  <si>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</si>
  <si>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</si>
  <si>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</si>
  <si>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</si>
  <si>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</si>
  <si>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</si>
  <si>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</si>
  <si>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</si>
  <si>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</si>
  <si>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</si>
  <si>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</si>
  <si>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</si>
  <si>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</si>
  <si>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</si>
  <si>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</si>
  <si>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</si>
  <si>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</si>
  <si>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</si>
  <si>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</si>
  <si>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</si>
  <si>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</si>
  <si>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</si>
  <si>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</si>
  <si>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</si>
  <si>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</si>
  <si>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</si>
  <si>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</si>
  <si>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</si>
  <si>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</si>
  <si>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</si>
  <si>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</si>
  <si>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</si>
  <si>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</si>
  <si>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</si>
  <si>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</si>
  <si>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</si>
  <si>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</si>
  <si>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</si>
  <si>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</si>
  <si>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</si>
  <si>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</si>
  <si>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</si>
  <si>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</si>
  <si>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</si>
  <si>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</si>
  <si>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</si>
  <si>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</si>
  <si>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</si>
  <si>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</si>
  <si>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</si>
  <si>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</si>
  <si>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</si>
  <si>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</si>
  <si>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</si>
  <si>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</si>
  <si>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</si>
  <si>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</si>
  <si>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</si>
  <si>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</si>
  <si>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</si>
  <si>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</si>
  <si>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</si>
  <si>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</si>
  <si>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</si>
  <si>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</si>
  <si>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</si>
  <si>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</si>
  <si>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</si>
  <si>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</si>
  <si>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</si>
  <si>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</si>
  <si>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</si>
  <si>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</si>
  <si>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</si>
  <si>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</si>
  <si>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</si>
  <si>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</si>
  <si>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</si>
  <si>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</si>
  <si>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</si>
  <si>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</si>
  <si>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</si>
  <si>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</si>
  <si>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</si>
  <si>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</si>
  <si>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</si>
  <si>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</si>
  <si>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</si>
  <si>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</si>
  <si>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</si>
  <si>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</si>
  <si>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</si>
  <si>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</si>
  <si>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</si>
  <si>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</si>
  <si>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</si>
  <si>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</si>
  <si>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</si>
  <si>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</si>
  <si>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</si>
  <si>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</si>
  <si>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</si>
  <si>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</si>
  <si>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</si>
  <si>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</si>
  <si>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</si>
  <si>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</si>
  <si>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</si>
  <si>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</si>
  <si>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</si>
  <si>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</si>
  <si>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</si>
  <si>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</si>
  <si>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</si>
  <si>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</si>
  <si>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</si>
  <si>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</si>
  <si>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</si>
  <si>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</si>
  <si>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</si>
  <si>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</si>
  <si>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</si>
  <si>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</si>
  <si>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</si>
  <si>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</si>
  <si>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</si>
  <si>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</si>
  <si>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</si>
  <si>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</si>
  <si>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</si>
  <si>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</si>
  <si>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</si>
  <si>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</si>
  <si>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</si>
  <si>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</si>
  <si>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</si>
  <si>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</si>
  <si>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</si>
  <si>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</si>
  <si>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</si>
  <si>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</si>
  <si>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</si>
  <si>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</si>
  <si>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</si>
  <si>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</si>
  <si>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</si>
  <si>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</si>
  <si>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</si>
  <si>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</si>
  <si>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</si>
  <si>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</si>
  <si>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</si>
  <si>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</si>
  <si>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</si>
  <si>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</si>
  <si>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</si>
  <si>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</si>
  <si>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</si>
  <si>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</si>
  <si>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</si>
  <si>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</si>
  <si>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</si>
  <si>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</si>
  <si>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</si>
  <si>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</si>
  <si>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</si>
  <si>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</si>
  <si>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</si>
  <si>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</si>
  <si>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</si>
  <si>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</si>
  <si>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</si>
  <si>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</si>
  <si>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</si>
  <si>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</si>
  <si>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</si>
  <si>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</si>
  <si>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</si>
  <si>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</si>
  <si>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</si>
  <si>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</si>
  <si>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</si>
  <si>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</si>
  <si>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</si>
  <si>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</si>
  <si>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</si>
  <si>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</si>
  <si>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</si>
  <si>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</si>
  <si>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</si>
  <si>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</si>
  <si>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</si>
  <si>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</si>
  <si>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</si>
  <si>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</si>
  <si>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</si>
  <si>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</si>
  <si>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</si>
  <si>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</si>
  <si>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</si>
  <si>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</si>
  <si>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</si>
  <si>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</si>
  <si>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</si>
  <si>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</si>
  <si>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</si>
  <si>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</si>
  <si>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</si>
  <si>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</si>
  <si>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</si>
  <si>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</si>
  <si>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</si>
  <si>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</si>
  <si>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</si>
  <si>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</si>
  <si>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</si>
  <si>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</si>
  <si>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</si>
  <si>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</si>
  <si>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</si>
  <si>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</si>
  <si>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</si>
  <si>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</si>
  <si>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</si>
  <si>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</si>
  <si>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</si>
  <si>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</si>
  <si>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</si>
  <si>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</si>
  <si>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</si>
  <si>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</si>
  <si>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</si>
  <si>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</si>
  <si>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</si>
  <si>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</si>
  <si>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</si>
  <si>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</si>
  <si>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</si>
  <si>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</si>
  <si>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</si>
  <si>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</si>
  <si>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</si>
  <si>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</si>
  <si>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</si>
  <si>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</si>
  <si>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</si>
  <si>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</si>
  <si>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</si>
  <si>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</si>
  <si>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</si>
  <si>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</si>
  <si>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</si>
  <si>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</si>
  <si>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</si>
  <si>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</si>
  <si>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</si>
  <si>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</si>
  <si>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</si>
  <si>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</si>
  <si>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</si>
  <si>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</si>
  <si>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</si>
  <si>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</si>
  <si>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</si>
  <si>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</si>
  <si>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</si>
  <si>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</si>
  <si>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</si>
  <si>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</si>
  <si>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</si>
  <si>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</si>
  <si>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</si>
  <si>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</si>
  <si>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</si>
  <si>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</si>
  <si>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</si>
  <si>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</si>
  <si>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</si>
  <si>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</si>
  <si>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</si>
  <si>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</si>
  <si>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</si>
  <si>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</si>
  <si>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</si>
  <si>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</si>
  <si>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</si>
  <si>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</si>
  <si>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</si>
  <si>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</si>
  <si>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</si>
  <si>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</si>
  <si>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</si>
  <si>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</si>
  <si>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</si>
  <si>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</si>
  <si>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</si>
  <si>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</si>
  <si>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</si>
  <si>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</si>
  <si>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</si>
  <si>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</si>
  <si>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</si>
  <si>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</si>
  <si>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</si>
  <si>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</si>
  <si>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</si>
  <si>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</si>
  <si>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</si>
  <si>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</si>
  <si>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</si>
  <si>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</si>
  <si>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</si>
  <si>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</si>
  <si>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</si>
  <si>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</si>
  <si>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</si>
  <si>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</si>
  <si>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</si>
  <si>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</si>
  <si>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</si>
  <si>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</si>
  <si>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</si>
  <si>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</si>
  <si>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</si>
  <si>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</si>
  <si>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</si>
  <si>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</si>
  <si>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</si>
  <si>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</si>
  <si>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</si>
  <si>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</si>
  <si>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</si>
  <si>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</si>
  <si>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</si>
  <si>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</si>
  <si>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</si>
  <si>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</si>
  <si>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</si>
  <si>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</si>
  <si>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</si>
  <si>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</si>
  <si>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</si>
  <si>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</si>
  <si>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</si>
  <si>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</si>
  <si>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</si>
  <si>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</si>
  <si>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</si>
  <si>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</si>
  <si>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</si>
  <si>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</si>
  <si>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</si>
  <si>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</si>
  <si>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</si>
  <si>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</si>
  <si>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</si>
  <si>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</si>
  <si>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</si>
  <si>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</si>
  <si>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</si>
  <si>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</si>
  <si>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</si>
  <si>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</si>
  <si>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</si>
  <si>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</si>
  <si>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</si>
  <si>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</si>
  <si>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</si>
  <si>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</si>
  <si>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</si>
  <si>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</si>
  <si>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</si>
  <si>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</si>
  <si>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</si>
  <si>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</si>
  <si>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</si>
  <si>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</si>
  <si>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</si>
  <si>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</si>
  <si>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</si>
  <si>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</si>
  <si>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</si>
  <si>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</si>
  <si>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</si>
  <si>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</si>
  <si>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</si>
  <si>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</si>
  <si>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</si>
  <si>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</si>
  <si>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</si>
  <si>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</si>
  <si>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</si>
  <si>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</si>
  <si>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</si>
  <si>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</si>
  <si>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</si>
  <si>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</si>
  <si>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</si>
  <si>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</si>
  <si>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</si>
  <si>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</si>
  <si>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</si>
  <si>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</si>
  <si>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</si>
  <si>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</si>
  <si>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</si>
  <si>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</si>
  <si>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</si>
  <si>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</si>
  <si>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</si>
  <si>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</si>
  <si>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</si>
  <si>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</si>
  <si>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</si>
  <si>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</si>
  <si>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</si>
  <si>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</si>
  <si>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</si>
  <si>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</si>
  <si>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</si>
  <si>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</si>
  <si>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</si>
  <si>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</si>
  <si>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</si>
  <si>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</si>
  <si>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</si>
  <si>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</si>
  <si>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</si>
  <si>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</si>
  <si>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</si>
  <si>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</si>
  <si>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</si>
  <si>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</si>
  <si>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</si>
  <si>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</si>
  <si>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</si>
  <si>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</si>
  <si>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</si>
  <si>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</si>
  <si>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</si>
  <si>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</si>
  <si>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</si>
  <si>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</si>
  <si>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</si>
  <si>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</si>
  <si>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</si>
  <si>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</si>
  <si>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</si>
  <si>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</si>
  <si>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</si>
  <si>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</si>
  <si>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</si>
  <si>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</si>
  <si>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</si>
  <si>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</si>
  <si>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</si>
  <si>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</si>
  <si>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</si>
  <si>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</si>
  <si>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</si>
  <si>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</si>
  <si>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</si>
  <si>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</si>
  <si>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</si>
  <si>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</si>
  <si>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</si>
  <si>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</si>
  <si>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</si>
  <si>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</si>
  <si>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</si>
  <si>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</si>
  <si>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</si>
  <si>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</si>
  <si>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</si>
  <si>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</si>
  <si>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</si>
  <si>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</si>
  <si>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</si>
  <si>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</si>
  <si>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</si>
  <si>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</si>
  <si>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</si>
  <si>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</si>
  <si>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</si>
  <si>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</si>
  <si>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</si>
  <si>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</si>
  <si>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</si>
  <si>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</si>
  <si>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</si>
  <si>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</si>
  <si>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</si>
  <si>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</si>
  <si>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</si>
  <si>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</si>
  <si>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</si>
  <si>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</si>
  <si>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</si>
  <si>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</si>
  <si>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</si>
  <si>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</si>
  <si>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</si>
  <si>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</si>
  <si>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</si>
  <si>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</si>
  <si>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</si>
  <si>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</si>
  <si>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</si>
  <si>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</si>
  <si>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</si>
  <si>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</si>
  <si>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</si>
  <si>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</si>
  <si>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</si>
  <si>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</si>
  <si>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</si>
  <si>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</si>
  <si>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</si>
  <si>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</si>
  <si>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</si>
  <si>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</si>
  <si>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</si>
  <si>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</si>
  <si>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</si>
  <si>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</si>
  <si>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</si>
  <si>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</si>
  <si>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</si>
  <si>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</si>
  <si>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</si>
  <si>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</si>
  <si>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</si>
  <si>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</si>
  <si>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</si>
  <si>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</si>
  <si>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</si>
  <si>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</si>
  <si>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</si>
  <si>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</si>
  <si>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</si>
  <si>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</si>
  <si>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</si>
  <si>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</si>
  <si>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</si>
  <si>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</si>
  <si>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</si>
  <si>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</si>
  <si>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</si>
  <si>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</si>
  <si>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</si>
  <si>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</si>
  <si>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</si>
  <si>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</si>
  <si>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</si>
  <si>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</si>
  <si>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</si>
  <si>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</si>
  <si>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</si>
  <si>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</si>
  <si>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</si>
  <si>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</si>
  <si>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</si>
  <si>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</si>
  <si>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</si>
  <si>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</si>
  <si>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</si>
  <si>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</si>
  <si>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</si>
  <si>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</si>
  <si>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</si>
  <si>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</si>
  <si>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</si>
  <si>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</si>
  <si>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</si>
  <si>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</si>
  <si>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</si>
  <si>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</si>
  <si>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</si>
  <si>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</si>
  <si>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</si>
  <si>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</si>
  <si>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</si>
  <si>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</si>
  <si>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</si>
  <si>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</si>
  <si>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</si>
  <si>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</si>
  <si>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</si>
  <si>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</si>
  <si>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</si>
  <si>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</si>
  <si>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</si>
  <si>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</si>
  <si>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</si>
  <si>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</si>
  <si>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</si>
  <si>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</si>
  <si>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</si>
  <si>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</si>
  <si>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</si>
  <si>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</si>
  <si>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</si>
  <si>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</si>
  <si>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</si>
  <si>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</si>
  <si>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</si>
  <si>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</si>
  <si>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</si>
  <si>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</si>
  <si>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</si>
  <si>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</si>
  <si>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</si>
  <si>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</si>
  <si>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</si>
  <si>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</si>
  <si>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</si>
  <si>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</si>
  <si>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</si>
  <si>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</si>
  <si>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</si>
  <si>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</si>
  <si>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</si>
  <si>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</si>
  <si>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</si>
  <si>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</si>
  <si>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</si>
  <si>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</si>
  <si>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</si>
  <si>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</si>
  <si>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</si>
  <si>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</si>
  <si>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</si>
  <si>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</si>
  <si>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</si>
  <si>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</si>
  <si>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</si>
  <si>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</si>
  <si>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</si>
  <si>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</si>
  <si>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</si>
  <si>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</si>
  <si>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</si>
  <si>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</si>
  <si>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</si>
  <si>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</si>
  <si>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</si>
  <si>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</si>
  <si>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</si>
  <si>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</si>
  <si>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</si>
  <si>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</si>
  <si>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</si>
  <si>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</si>
  <si>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</si>
  <si>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</si>
  <si>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</si>
  <si>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</si>
  <si>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</si>
  <si>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</si>
  <si>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</si>
  <si>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</si>
  <si>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</si>
  <si>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</si>
  <si>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</si>
  <si>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</si>
  <si>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</si>
  <si>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</si>
  <si>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</si>
  <si>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</si>
  <si>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</si>
  <si>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</si>
  <si>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</si>
  <si>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</si>
  <si>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</si>
  <si>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</si>
  <si>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</si>
  <si>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</si>
  <si>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</si>
  <si>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</si>
  <si>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</si>
  <si>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</si>
  <si>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</si>
  <si>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</si>
  <si>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</si>
  <si>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</si>
  <si>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</si>
  <si>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</si>
  <si>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</si>
  <si>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</si>
  <si>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</si>
  <si>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</si>
  <si>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</si>
  <si>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</si>
  <si>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</si>
  <si>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</si>
  <si>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</si>
  <si>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</si>
  <si>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</si>
  <si>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</si>
  <si>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</si>
  <si>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</si>
  <si>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</si>
  <si>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</si>
  <si>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</si>
  <si>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</si>
  <si>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</si>
  <si>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</si>
  <si>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</si>
  <si>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</si>
  <si>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</si>
  <si>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</si>
  <si>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</si>
  <si>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</si>
  <si>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</si>
  <si>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</si>
  <si>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</si>
  <si>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</si>
  <si>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</si>
  <si>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</si>
  <si>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</si>
  <si>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</si>
  <si>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</si>
  <si>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</si>
  <si>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</si>
  <si>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</si>
  <si>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</si>
  <si>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</si>
  <si>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</si>
  <si>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</si>
  <si>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</si>
  <si>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</si>
  <si>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</si>
  <si>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</si>
  <si>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</si>
  <si>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</si>
  <si>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</si>
  <si>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</si>
  <si>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</si>
  <si>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</si>
  <si>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</si>
  <si>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</si>
  <si>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</si>
  <si>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</si>
  <si>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</si>
  <si>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</si>
  <si>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</si>
  <si>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</si>
  <si>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</si>
  <si>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</si>
  <si>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</si>
  <si>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</si>
  <si>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</si>
  <si>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</si>
  <si>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</si>
  <si>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</si>
  <si>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</si>
  <si>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</si>
  <si>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</si>
  <si>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</si>
  <si>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</si>
  <si>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</si>
  <si>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</si>
  <si>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</si>
  <si>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</si>
  <si>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</si>
  <si>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</si>
  <si>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</si>
  <si>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</si>
  <si>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</si>
  <si>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</si>
  <si>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</si>
  <si>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</si>
  <si>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</si>
  <si>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</si>
  <si>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</si>
  <si>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</si>
  <si>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</si>
  <si>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</si>
  <si>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</si>
  <si>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</si>
  <si>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</si>
  <si>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</si>
  <si>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</si>
  <si>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</si>
  <si>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</si>
  <si>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</si>
  <si>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</si>
  <si>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</si>
  <si>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</si>
  <si>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</si>
  <si>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</si>
  <si>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</si>
  <si>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</si>
  <si>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</si>
  <si>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</si>
  <si>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</si>
  <si>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</si>
  <si>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</si>
  <si>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</si>
  <si>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</si>
  <si>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</si>
  <si>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</si>
  <si>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</si>
  <si>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</si>
  <si>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</si>
  <si>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</si>
  <si>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</si>
  <si>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</si>
  <si>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</si>
  <si>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</si>
  <si>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</si>
  <si>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</si>
  <si>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</si>
  <si>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</si>
  <si>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</si>
  <si>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</si>
  <si>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</si>
  <si>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</si>
  <si>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</si>
  <si>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</si>
  <si>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</si>
  <si>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</si>
  <si>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</si>
  <si>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</si>
  <si>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</si>
  <si>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</si>
  <si>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</si>
  <si>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</si>
  <si>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</si>
  <si>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</si>
  <si>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</si>
  <si>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</si>
  <si>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</si>
  <si>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</si>
  <si>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</si>
  <si>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</si>
  <si>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</si>
  <si>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</si>
  <si>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</si>
  <si>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</si>
  <si>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</si>
  <si>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</si>
  <si>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</si>
  <si>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</si>
  <si>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</si>
  <si>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</si>
  <si>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</si>
  <si>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</si>
  <si>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</si>
  <si>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</si>
  <si>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</si>
  <si>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</si>
  <si>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</si>
  <si>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</si>
  <si>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</si>
  <si>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</si>
  <si>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</si>
  <si>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</si>
  <si>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</si>
  <si>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</si>
  <si>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</si>
  <si>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</si>
  <si>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</si>
  <si>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</si>
  <si>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</si>
  <si>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</si>
  <si>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</si>
  <si>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</si>
  <si>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</si>
  <si>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</si>
  <si>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</si>
  <si>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</si>
  <si>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</si>
  <si>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</si>
  <si>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</si>
  <si>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</si>
  <si>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</si>
  <si>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</si>
  <si>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</si>
  <si>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</si>
  <si>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</si>
  <si>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</si>
  <si>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</si>
  <si>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</si>
  <si>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</si>
  <si>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</si>
  <si>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</si>
  <si>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</si>
  <si>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</si>
  <si>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</si>
  <si>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</si>
  <si>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</si>
  <si>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</si>
  <si>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</si>
  <si>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</si>
  <si>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</si>
  <si>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</si>
  <si>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</si>
  <si>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</si>
  <si>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</si>
  <si>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</si>
  <si>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</si>
  <si>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</si>
  <si>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</si>
  <si>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</si>
  <si>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</si>
  <si>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</si>
  <si>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</si>
  <si>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</si>
  <si>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</si>
  <si>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</si>
  <si>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</si>
  <si>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</si>
  <si>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</si>
  <si>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</si>
  <si>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</si>
  <si>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</si>
  <si>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</si>
  <si>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</si>
  <si>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</si>
  <si>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</si>
  <si>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</si>
  <si>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</si>
  <si>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</si>
  <si>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</si>
  <si>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</si>
  <si>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</si>
  <si>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</si>
  <si>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</si>
  <si>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</si>
  <si>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</si>
  <si>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</si>
  <si>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</si>
  <si>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</si>
  <si>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</si>
  <si>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</si>
  <si>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</si>
  <si>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</si>
  <si>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</si>
  <si>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</si>
  <si>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</si>
  <si>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</si>
  <si>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</si>
  <si>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</si>
  <si>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</si>
  <si>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</si>
  <si>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</si>
  <si>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</si>
  <si>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</si>
  <si>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</si>
  <si>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</si>
  <si>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</si>
  <si>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</si>
  <si>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</si>
  <si>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</si>
  <si>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</si>
  <si>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</si>
  <si>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</si>
  <si>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</si>
  <si>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</si>
  <si>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</si>
  <si>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</si>
  <si>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</si>
  <si>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</si>
  <si>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</si>
  <si>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</si>
  <si>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</si>
  <si>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</si>
  <si>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</si>
  <si>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</si>
  <si>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</si>
  <si>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</si>
  <si>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</si>
  <si>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</si>
  <si>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</si>
  <si>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</si>
  <si>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</si>
  <si>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</si>
  <si>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</si>
  <si>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</si>
  <si>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</si>
  <si>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</si>
  <si>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</si>
  <si>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</si>
  <si>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</si>
  <si>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</si>
  <si>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</si>
  <si>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</si>
  <si>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</si>
  <si>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</si>
  <si>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</si>
  <si>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</si>
  <si>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</si>
  <si>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</si>
  <si>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</si>
  <si>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</si>
  <si>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</si>
  <si>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</si>
  <si>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</si>
  <si>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</si>
  <si>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</si>
  <si>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</si>
  <si>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</si>
  <si>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</si>
  <si>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</si>
  <si>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</si>
  <si>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</si>
  <si>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</si>
  <si>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</si>
  <si>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</si>
  <si>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</si>
  <si>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</si>
  <si>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</si>
  <si>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</si>
  <si>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</si>
  <si>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</si>
  <si>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</si>
  <si>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</si>
  <si>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</si>
  <si>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</si>
  <si>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</si>
  <si>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</si>
  <si>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</si>
  <si>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</si>
  <si>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</si>
  <si>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</si>
  <si>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</si>
  <si>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</si>
  <si>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</si>
  <si>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</si>
  <si>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</si>
  <si>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</si>
  <si>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</si>
  <si>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</si>
  <si>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</si>
  <si>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</si>
  <si>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</si>
  <si>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</si>
  <si>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</si>
  <si>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</si>
  <si>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</si>
  <si>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</si>
  <si>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</si>
  <si>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</si>
  <si>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</si>
  <si>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</si>
  <si>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</si>
  <si>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</si>
  <si>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</si>
  <si>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</si>
  <si>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</si>
  <si>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</si>
  <si>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</si>
  <si>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</si>
  <si>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</si>
  <si>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</si>
  <si>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</si>
  <si>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</si>
  <si>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</si>
  <si>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</si>
  <si>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</si>
  <si>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</si>
  <si>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</si>
  <si>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</si>
  <si>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</si>
  <si>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</si>
  <si>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</si>
  <si>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</si>
  <si>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</si>
  <si>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</si>
  <si>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</si>
  <si>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</si>
  <si>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</si>
  <si>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</si>
  <si>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</si>
  <si>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</si>
  <si>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</si>
  <si>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</si>
  <si>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</si>
  <si>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</si>
  <si>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</si>
  <si>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</si>
  <si>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</si>
  <si>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</si>
  <si>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</si>
  <si>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</si>
  <si>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</si>
  <si>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</si>
  <si>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</si>
  <si>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</si>
  <si>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</si>
  <si>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</si>
  <si>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</si>
  <si>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</si>
  <si>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</si>
  <si>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</si>
  <si>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</si>
  <si>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</si>
  <si>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</si>
  <si>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</si>
  <si>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</si>
  <si>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</si>
  <si>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</si>
  <si>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</si>
  <si>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</si>
  <si>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</si>
  <si>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</si>
  <si>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</si>
  <si>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</si>
  <si>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</si>
  <si>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</si>
  <si>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</si>
  <si>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</si>
  <si>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</si>
  <si>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</si>
  <si>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</si>
  <si>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</si>
  <si>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</si>
  <si>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</si>
  <si>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</si>
  <si>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</si>
  <si>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</si>
  <si>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</si>
  <si>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</si>
  <si>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</si>
  <si>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</si>
  <si>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</si>
  <si>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</si>
  <si>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</si>
  <si>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</si>
  <si>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</si>
  <si>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</si>
  <si>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</si>
  <si>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</si>
  <si>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</si>
  <si>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</si>
  <si>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</si>
  <si>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</si>
  <si>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</si>
  <si>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</si>
  <si>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</si>
  <si>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</si>
  <si>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</si>
  <si>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</si>
  <si>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</si>
  <si>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</si>
  <si>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</si>
  <si>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</si>
  <si>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</si>
  <si>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</si>
  <si>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</si>
  <si>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</si>
  <si>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</si>
  <si>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</si>
  <si>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</si>
  <si>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</si>
  <si>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</si>
  <si>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</si>
  <si>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</si>
  <si>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</si>
  <si>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</si>
  <si>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</si>
  <si>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</si>
  <si>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</si>
  <si>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</si>
  <si>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</si>
  <si>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</si>
  <si>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</si>
  <si>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</si>
  <si>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</si>
  <si>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</si>
  <si>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</si>
  <si>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</si>
  <si>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</si>
  <si>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</si>
  <si>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</si>
  <si>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</si>
  <si>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</si>
  <si>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</si>
  <si>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</si>
  <si>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</si>
  <si>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</si>
  <si>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</si>
  <si>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</si>
  <si>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</si>
  <si>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</si>
  <si>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</si>
  <si>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</si>
  <si>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</si>
  <si>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</si>
  <si>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</si>
  <si>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</si>
  <si>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</si>
  <si>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</si>
  <si>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</si>
  <si>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</si>
  <si>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</si>
  <si>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</si>
  <si>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</si>
  <si>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</si>
  <si>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</si>
  <si>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</si>
  <si>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</si>
  <si>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</si>
  <si>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</si>
  <si>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</si>
  <si>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</si>
  <si>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</si>
  <si>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</si>
  <si>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</si>
  <si>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</si>
  <si>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</si>
  <si>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</si>
  <si>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</si>
  <si>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</si>
  <si>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</si>
  <si>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</si>
  <si>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</si>
  <si>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</si>
  <si>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</si>
  <si>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</si>
  <si>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</si>
  <si>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</si>
  <si>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</si>
  <si>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</si>
  <si>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</si>
  <si>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</si>
  <si>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</si>
  <si>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</si>
  <si>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</si>
  <si>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</si>
  <si>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</si>
  <si>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</si>
  <si>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</si>
  <si>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</si>
  <si>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</si>
  <si>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</si>
  <si>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</si>
  <si>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</si>
  <si>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</si>
  <si>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</si>
  <si>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</si>
  <si>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</si>
  <si>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</si>
  <si>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</si>
  <si>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</si>
  <si>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</si>
  <si>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</si>
  <si>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</si>
  <si>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</si>
  <si>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</si>
  <si>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</si>
  <si>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</si>
  <si>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</si>
  <si>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</si>
  <si>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</si>
  <si>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</si>
  <si>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</si>
  <si>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</si>
  <si>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</si>
  <si>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</si>
  <si>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</si>
  <si>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</si>
  <si>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</si>
  <si>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</si>
  <si>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</si>
  <si>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</si>
  <si>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</si>
  <si>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</si>
  <si>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</si>
  <si>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</si>
  <si>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</si>
  <si>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</si>
  <si>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</si>
  <si>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</si>
  <si>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</si>
  <si>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</si>
  <si>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</si>
  <si>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</si>
  <si>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</si>
  <si>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</si>
  <si>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</si>
  <si>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</si>
  <si>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</si>
  <si>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</si>
  <si>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</si>
  <si>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</si>
  <si>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</si>
  <si>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</si>
  <si>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</si>
  <si>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</si>
  <si>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</si>
  <si>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</si>
  <si>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</si>
  <si>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</si>
  <si>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</si>
  <si>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</si>
  <si>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</si>
  <si>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</si>
  <si>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</si>
  <si>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</si>
  <si>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</si>
  <si>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</si>
  <si>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</si>
  <si>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</si>
  <si>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</si>
  <si>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</si>
  <si>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</si>
  <si>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</si>
  <si>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</si>
  <si>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</si>
  <si>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</si>
  <si>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</si>
  <si>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</si>
  <si>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</si>
  <si>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</si>
  <si>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</si>
  <si>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</si>
  <si>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</si>
  <si>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</si>
  <si>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</si>
  <si>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</si>
  <si>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</si>
  <si>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</si>
  <si>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</si>
  <si>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</si>
  <si>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</si>
  <si>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</si>
  <si>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</si>
  <si>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</si>
  <si>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</si>
  <si>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</si>
  <si>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</si>
  <si>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</si>
  <si>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</si>
  <si>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</si>
  <si>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</si>
  <si>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</si>
  <si>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</si>
  <si>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</si>
  <si>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</si>
  <si>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</si>
  <si>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</si>
  <si>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</si>
  <si>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</si>
  <si>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</si>
  <si>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</si>
  <si>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</si>
  <si>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</si>
  <si>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</si>
  <si>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</si>
  <si>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</si>
  <si>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</si>
  <si>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</si>
  <si>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</si>
  <si>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</si>
  <si>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</si>
  <si>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</si>
  <si>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</si>
  <si>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</si>
  <si>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</si>
  <si>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</si>
  <si>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</si>
  <si>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</si>
  <si>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</si>
  <si>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</si>
  <si>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</si>
  <si>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</si>
  <si>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</si>
  <si>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</si>
  <si>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</si>
  <si>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</si>
  <si>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</si>
  <si>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</si>
  <si>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</si>
  <si>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</si>
  <si>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</si>
  <si>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</si>
  <si>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</si>
  <si>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</si>
  <si>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</si>
  <si>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</si>
  <si>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</si>
  <si>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</si>
  <si>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</si>
  <si>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</si>
  <si>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</si>
  <si>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</si>
  <si>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</si>
  <si>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</si>
  <si>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</si>
  <si>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</si>
  <si>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</si>
  <si>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</si>
  <si>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</si>
  <si>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</si>
  <si>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</si>
  <si>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</si>
  <si>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</si>
  <si>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</si>
  <si>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</si>
  <si>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</si>
  <si>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</si>
  <si>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</si>
  <si>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</si>
  <si>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</si>
  <si>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</si>
  <si>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</si>
  <si>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</si>
  <si>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</si>
  <si>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</si>
  <si>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</si>
  <si>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</si>
  <si>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</si>
  <si>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</si>
  <si>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</si>
  <si>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</si>
  <si>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</si>
  <si>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</si>
  <si>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</si>
  <si>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</si>
  <si>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</si>
  <si>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</si>
  <si>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</si>
  <si>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</si>
  <si>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</si>
  <si>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</si>
  <si>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</si>
  <si>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</si>
  <si>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</si>
  <si>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</si>
  <si>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</si>
  <si>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</si>
  <si>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</si>
  <si>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</si>
  <si>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</si>
  <si>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</si>
  <si>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</si>
  <si>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</si>
  <si>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</si>
  <si>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</si>
  <si>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</si>
  <si>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</si>
  <si>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</si>
  <si>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</si>
  <si>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</si>
  <si>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</si>
  <si>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</si>
  <si>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</si>
  <si>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</si>
  <si>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</si>
  <si>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</si>
  <si>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</si>
  <si>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</si>
  <si>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</si>
  <si>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</si>
  <si>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</si>
  <si>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</si>
  <si>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</si>
  <si>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</si>
  <si>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</si>
  <si>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</si>
  <si>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</si>
  <si>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</si>
  <si>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</si>
  <si>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</si>
  <si>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</si>
  <si>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</si>
  <si>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</si>
  <si>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</si>
  <si>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</si>
  <si>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</si>
  <si>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</si>
  <si>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</si>
  <si>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</si>
  <si>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</si>
  <si>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</si>
  <si>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</si>
  <si>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</si>
  <si>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</si>
  <si>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</si>
  <si>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</si>
  <si>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</si>
  <si>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</si>
  <si>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</si>
  <si>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</si>
  <si>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</si>
  <si>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</si>
  <si>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</si>
  <si>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</si>
  <si>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</si>
  <si>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</si>
  <si>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</si>
  <si>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</si>
  <si>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</si>
  <si>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</si>
  <si>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</si>
  <si>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</si>
  <si>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</si>
  <si>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</si>
  <si>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</si>
  <si>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</si>
  <si>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</si>
  <si>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</si>
  <si>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</si>
  <si>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</si>
  <si>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</si>
  <si>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</si>
  <si>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</si>
  <si>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</si>
  <si>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</si>
  <si>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</si>
  <si>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</si>
  <si>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</si>
  <si>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</si>
  <si>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</si>
  <si>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</si>
  <si>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</si>
  <si>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</si>
  <si>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</si>
  <si>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</si>
  <si>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</si>
  <si>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</si>
  <si>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</si>
  <si>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</si>
  <si>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</si>
  <si>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</si>
  <si>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</si>
  <si>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</si>
  <si>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</si>
  <si>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</si>
  <si>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</si>
  <si>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</si>
  <si>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</si>
  <si>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</si>
  <si>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</si>
  <si>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</si>
  <si>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</si>
  <si>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</si>
  <si>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</si>
  <si>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</si>
  <si>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</si>
  <si>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</si>
  <si>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</si>
  <si>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</si>
  <si>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</si>
  <si>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</si>
  <si>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</si>
  <si>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</si>
  <si>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</si>
  <si>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</si>
  <si>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</si>
  <si>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</si>
  <si>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</si>
  <si>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</si>
  <si>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</si>
  <si>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</si>
  <si>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</si>
  <si>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</si>
  <si>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</si>
  <si>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</si>
  <si>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</si>
  <si>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</si>
  <si>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</si>
  <si>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</si>
  <si>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</si>
  <si>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</si>
  <si>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</si>
  <si>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</si>
  <si>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</si>
  <si>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</si>
  <si>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</si>
  <si>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</si>
  <si>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</si>
  <si>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</si>
  <si>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</si>
  <si>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</si>
  <si>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</si>
  <si>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</si>
  <si>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</si>
  <si>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</si>
  <si>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</si>
  <si>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</si>
  <si>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</si>
  <si>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</si>
  <si>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</si>
  <si>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</si>
  <si>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</si>
  <si>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</si>
  <si>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</si>
  <si>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</si>
  <si>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</si>
  <si>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</si>
  <si>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</si>
  <si>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</si>
  <si>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</si>
  <si>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</si>
  <si>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</si>
  <si>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</si>
  <si>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</si>
  <si>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</si>
  <si>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</si>
  <si>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</si>
  <si>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</si>
  <si>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</si>
  <si>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</si>
  <si>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</si>
  <si>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</si>
  <si>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</si>
  <si>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</si>
  <si>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</si>
  <si>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</si>
  <si>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</si>
  <si>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</si>
  <si>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</si>
  <si>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</si>
  <si>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</si>
  <si>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</si>
  <si>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</si>
  <si>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</si>
  <si>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</si>
  <si>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</si>
  <si>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</si>
  <si>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</si>
  <si>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</si>
  <si>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</si>
  <si>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</si>
  <si>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</si>
  <si>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</si>
  <si>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</si>
  <si>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</si>
  <si>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</si>
  <si>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</si>
  <si>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</si>
  <si>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</si>
  <si>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</si>
  <si>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</si>
  <si>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</si>
  <si>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</si>
  <si>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</si>
  <si>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</si>
  <si>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</si>
  <si>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</si>
  <si>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</si>
  <si>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</si>
  <si>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</si>
  <si>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</si>
  <si>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</si>
  <si>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</si>
  <si>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</si>
  <si>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</si>
  <si>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</si>
  <si>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</si>
  <si>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</si>
  <si>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</si>
  <si>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</si>
  <si>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</si>
  <si>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</si>
  <si>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</si>
  <si>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</si>
  <si>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</si>
  <si>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</si>
  <si>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</si>
  <si>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</si>
  <si>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</si>
  <si>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</si>
  <si>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</si>
  <si>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</si>
  <si>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</si>
  <si>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</si>
  <si>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</si>
  <si>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</si>
  <si>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</si>
  <si>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</si>
  <si>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</si>
  <si>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</si>
  <si>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</si>
  <si>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</si>
  <si>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</si>
  <si>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</si>
  <si>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</si>
  <si>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</si>
  <si>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</si>
  <si>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</si>
  <si>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</si>
  <si>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</si>
  <si>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</si>
  <si>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</si>
  <si>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</si>
  <si>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</si>
  <si>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</si>
  <si>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</si>
  <si>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</si>
  <si>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</si>
  <si>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</si>
  <si>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</si>
  <si>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</si>
  <si>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</si>
  <si>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</si>
  <si>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</si>
  <si>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</si>
  <si>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</si>
  <si>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</si>
  <si>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</si>
  <si>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</si>
  <si>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</si>
  <si>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</si>
  <si>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</si>
  <si>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</si>
  <si>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</si>
  <si>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</si>
  <si>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</si>
  <si>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</si>
  <si>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</si>
  <si>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</si>
  <si>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</si>
  <si>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</si>
  <si>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</si>
  <si>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</si>
  <si>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</si>
  <si>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</si>
  <si>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</si>
  <si>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</si>
  <si>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</si>
  <si>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</si>
  <si>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</si>
  <si>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</si>
  <si>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</si>
  <si>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</si>
  <si>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</si>
  <si>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</si>
  <si>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</si>
  <si>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</si>
  <si>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</si>
  <si>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</si>
  <si>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</si>
  <si>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</si>
  <si>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</si>
  <si>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</si>
  <si>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</si>
  <si>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</si>
  <si>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</si>
  <si>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</si>
  <si>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</si>
  <si>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</si>
  <si>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</si>
  <si>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</si>
  <si>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</si>
  <si>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</si>
  <si>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</si>
  <si>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</si>
  <si>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</si>
  <si>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</si>
  <si>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</si>
  <si>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</si>
  <si>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</si>
  <si>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</si>
  <si>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</si>
  <si>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</si>
  <si>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</si>
  <si>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</si>
  <si>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</si>
  <si>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</si>
  <si>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</si>
  <si>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</si>
  <si>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</si>
  <si>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</si>
  <si>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</si>
  <si>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</si>
  <si>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</si>
  <si>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</si>
  <si>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</si>
  <si>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</si>
  <si>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</si>
  <si>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</si>
  <si>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</si>
  <si>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</si>
  <si>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</si>
  <si>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</si>
  <si>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</si>
  <si>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</si>
  <si>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</si>
  <si>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</si>
  <si>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</si>
  <si>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</si>
  <si>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</si>
  <si>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</si>
  <si>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</si>
  <si>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</si>
  <si>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</si>
  <si>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</si>
  <si>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</si>
  <si>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</si>
  <si>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</si>
  <si>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</si>
  <si>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</si>
  <si>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</si>
  <si>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</si>
  <si>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</si>
  <si>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</si>
  <si>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</si>
  <si>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</si>
  <si>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</si>
  <si>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</si>
  <si>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</si>
  <si>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</si>
  <si>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</si>
  <si>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</si>
  <si>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</si>
  <si>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</si>
  <si>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</si>
  <si>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</si>
  <si>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</si>
  <si>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</si>
  <si>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</si>
  <si>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</si>
  <si>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</si>
  <si>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</si>
  <si>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</si>
  <si>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</si>
  <si>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</si>
  <si>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</si>
  <si>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</si>
  <si>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</si>
  <si>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</si>
  <si>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</si>
  <si>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</si>
  <si>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</si>
  <si>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</si>
  <si>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</si>
  <si>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</si>
  <si>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</si>
  <si>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</si>
  <si>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</si>
  <si>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</si>
  <si>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</si>
  <si>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</si>
  <si>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</si>
  <si>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</si>
  <si>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</si>
  <si>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</si>
  <si>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</si>
  <si>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</si>
  <si>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</si>
  <si>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</si>
  <si>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</si>
  <si>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</si>
  <si>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</si>
  <si>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</si>
  <si>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</si>
  <si>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</si>
  <si>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</si>
  <si>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</si>
  <si>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</si>
  <si>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</si>
  <si>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</si>
  <si>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</si>
  <si>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</si>
  <si>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</si>
  <si>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</si>
  <si>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</si>
  <si>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</si>
  <si>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</si>
  <si>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</si>
  <si>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</si>
  <si>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</si>
  <si>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</si>
  <si>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</si>
  <si>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</si>
  <si>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</si>
  <si>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</si>
  <si>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</si>
  <si>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</si>
  <si>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</si>
  <si>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</si>
  <si>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</si>
  <si>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</si>
  <si>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</si>
  <si>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</si>
  <si>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</si>
  <si>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</si>
  <si>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</si>
  <si>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</si>
  <si>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</si>
  <si>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</si>
  <si>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</si>
  <si>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</si>
  <si>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</si>
  <si>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</si>
  <si>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</si>
  <si>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</si>
  <si>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</si>
  <si>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</si>
  <si>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</si>
  <si>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</si>
  <si>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</si>
  <si>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</si>
  <si>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</si>
  <si>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</si>
  <si>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</si>
  <si>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</si>
  <si>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</si>
  <si>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</si>
  <si>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</si>
  <si>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</si>
  <si>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</si>
  <si>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</si>
  <si>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</si>
  <si>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</si>
  <si>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</si>
  <si>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</si>
  <si>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</si>
  <si>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</si>
  <si>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</si>
  <si>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</si>
  <si>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</si>
  <si>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</si>
  <si>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</si>
  <si>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</si>
  <si>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</si>
  <si>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</si>
  <si>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</si>
  <si>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</si>
  <si>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</si>
  <si>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</si>
  <si>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</si>
  <si>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</si>
  <si>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</si>
  <si>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</si>
  <si>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</si>
  <si>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</si>
  <si>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</si>
  <si>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</si>
  <si>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</si>
  <si>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</si>
  <si>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</si>
  <si>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</si>
  <si>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</si>
  <si>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</si>
  <si>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</si>
  <si>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</si>
  <si>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</si>
  <si>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</si>
  <si>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</si>
  <si>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</si>
  <si>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</si>
  <si>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</si>
  <si>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</si>
  <si>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</si>
  <si>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</si>
  <si>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</si>
  <si>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</si>
  <si>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</si>
  <si>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</si>
  <si>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</si>
  <si>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</si>
  <si>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</si>
  <si>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</si>
  <si>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</si>
  <si>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</si>
  <si>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</si>
  <si>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</si>
  <si>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</si>
  <si>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</si>
  <si>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</si>
  <si>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</si>
  <si>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</si>
  <si>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</si>
  <si>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</si>
  <si>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</si>
  <si>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</si>
  <si>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</si>
  <si>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</si>
  <si>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</si>
  <si>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</si>
  <si>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</si>
  <si>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</si>
  <si>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</si>
  <si>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</si>
  <si>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</si>
  <si>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</si>
  <si>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</si>
  <si>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</si>
  <si>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</si>
  <si>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</si>
  <si>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</si>
  <si>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</si>
  <si>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</si>
  <si>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</si>
  <si>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</si>
  <si>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</si>
  <si>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</si>
  <si>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</si>
  <si>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</si>
  <si>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</si>
  <si>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</si>
  <si>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</si>
  <si>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</si>
  <si>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</si>
  <si>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</si>
  <si>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</si>
  <si>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</si>
  <si>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</si>
  <si>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</si>
  <si>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</si>
  <si>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</si>
  <si>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</si>
  <si>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</si>
  <si>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</si>
  <si>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</si>
  <si>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</si>
  <si>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</si>
  <si>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</si>
  <si>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</si>
  <si>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</si>
  <si>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</si>
  <si>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</si>
  <si>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</si>
  <si>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</si>
  <si>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</si>
  <si>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</si>
  <si>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</si>
  <si>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</si>
  <si>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</si>
  <si>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</si>
  <si>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</si>
  <si>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</si>
  <si>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</si>
  <si>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</si>
  <si>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</si>
  <si>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</si>
  <si>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</si>
  <si>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</si>
  <si>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</si>
  <si>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</si>
  <si>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</si>
  <si>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</si>
  <si>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</si>
  <si>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</si>
  <si>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</si>
  <si>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</si>
  <si>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</si>
  <si>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</si>
  <si>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</si>
  <si>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</si>
  <si>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</si>
  <si>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</si>
  <si>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</si>
  <si>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</si>
  <si>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</si>
  <si>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</si>
  <si>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</si>
  <si>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</si>
  <si>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</si>
  <si>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</si>
  <si>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</si>
  <si>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</si>
  <si>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</si>
  <si>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</si>
  <si>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</si>
  <si>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</si>
  <si>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</si>
  <si>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</si>
  <si>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</si>
  <si>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</si>
  <si>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</si>
  <si>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</si>
  <si>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</si>
  <si>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</si>
  <si>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</si>
  <si>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</si>
  <si>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</si>
  <si>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</si>
  <si>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</si>
  <si>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</si>
  <si>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</si>
  <si>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</si>
  <si>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</si>
  <si>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</si>
  <si>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</si>
  <si>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</si>
  <si>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</si>
  <si>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</si>
  <si>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</si>
  <si>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</si>
  <si>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</si>
  <si>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</si>
  <si>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</si>
  <si>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</si>
  <si>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</si>
  <si>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</si>
  <si>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</si>
  <si>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</si>
  <si>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</si>
  <si>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</si>
  <si>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</si>
  <si>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</si>
  <si>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</si>
  <si>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</si>
  <si>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</si>
  <si>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</si>
  <si>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</si>
  <si>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</si>
  <si>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</si>
  <si>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</si>
  <si>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</si>
  <si>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</si>
  <si>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</si>
  <si>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</si>
  <si>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</si>
  <si>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</si>
  <si>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</si>
  <si>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</si>
  <si>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</si>
  <si>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</si>
  <si>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</si>
  <si>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</si>
  <si>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</si>
  <si>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</si>
  <si>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</si>
  <si>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</si>
  <si>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</si>
  <si>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</si>
  <si>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</si>
  <si>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</si>
  <si>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</si>
  <si>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</si>
  <si>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</si>
  <si>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</si>
  <si>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</si>
  <si>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</si>
  <si>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</si>
  <si>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</si>
  <si>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</si>
  <si>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</si>
  <si>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</si>
  <si>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</si>
  <si>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</si>
  <si>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</si>
  <si>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</si>
  <si>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</si>
  <si>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</si>
  <si>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</si>
  <si>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</si>
  <si>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</si>
  <si>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</si>
  <si>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</si>
  <si>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</si>
  <si>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</si>
  <si>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</si>
  <si>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</si>
  <si>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</si>
  <si>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</si>
  <si>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</si>
  <si>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</si>
  <si>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</si>
  <si>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</si>
  <si>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</si>
  <si>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</si>
  <si>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</si>
  <si>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</si>
  <si>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</si>
  <si>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</si>
  <si>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</si>
  <si>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</si>
  <si>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</si>
  <si>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</si>
  <si>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</si>
  <si>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</si>
  <si>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</si>
  <si>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</si>
  <si>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</si>
  <si>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</si>
  <si>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</si>
  <si>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</si>
  <si>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</si>
  <si>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</si>
  <si>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</si>
  <si>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</si>
  <si>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</si>
  <si>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</si>
  <si>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</si>
  <si>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</si>
  <si>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</si>
  <si>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</si>
  <si>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</si>
  <si>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</si>
  <si>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</si>
  <si>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</si>
  <si>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</si>
  <si>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</si>
  <si>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</si>
  <si>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</si>
  <si>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</si>
  <si>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</si>
  <si>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</si>
  <si>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</si>
  <si>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</si>
  <si>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</si>
  <si>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</si>
  <si>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</si>
  <si>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</si>
  <si>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</si>
  <si>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</si>
  <si>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</si>
  <si>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</si>
  <si>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</si>
  <si>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</si>
  <si>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</si>
  <si>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</si>
  <si>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</si>
  <si>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</si>
  <si>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</si>
  <si>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</si>
  <si>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</si>
  <si>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</si>
  <si>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</si>
  <si>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</si>
  <si>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</si>
  <si>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</si>
  <si>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</si>
  <si>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</si>
  <si>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</si>
  <si>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</si>
  <si>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</si>
  <si>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</si>
  <si>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</si>
  <si>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</si>
  <si>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</si>
  <si>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</si>
  <si>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</si>
  <si>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</si>
  <si>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</si>
  <si>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</si>
  <si>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</si>
  <si>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</si>
  <si>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</si>
  <si>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</si>
  <si>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</si>
  <si>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</si>
  <si>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</si>
  <si>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</si>
  <si>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</si>
  <si>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</si>
  <si>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</si>
  <si>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</si>
  <si>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</si>
  <si>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</si>
  <si>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</si>
  <si>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</si>
  <si>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</si>
  <si>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</si>
  <si>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</si>
  <si>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</si>
  <si>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</si>
  <si>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</si>
  <si>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</si>
  <si>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</si>
  <si>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</si>
  <si>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</si>
  <si>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</si>
  <si>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</si>
  <si>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</si>
  <si>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</si>
  <si>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</si>
  <si>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</si>
  <si>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</si>
  <si>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</si>
  <si>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</si>
  <si>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</si>
  <si>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</si>
  <si>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</si>
  <si>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</si>
  <si>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</si>
  <si>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</si>
  <si>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</si>
  <si>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</si>
  <si>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</si>
  <si>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</si>
  <si>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</si>
  <si>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</si>
  <si>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</si>
  <si>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</si>
  <si>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</si>
  <si>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</si>
  <si>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</si>
  <si>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</si>
  <si>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</si>
  <si>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</si>
  <si>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</si>
  <si>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</si>
  <si>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</si>
  <si>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</si>
  <si>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</si>
  <si>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</si>
  <si>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</si>
  <si>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</si>
  <si>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</si>
  <si>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</si>
  <si>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</si>
  <si>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</si>
  <si>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</si>
  <si>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</si>
  <si>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</si>
  <si>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</si>
  <si>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</si>
  <si>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</si>
  <si>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</si>
  <si>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</si>
  <si>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</si>
  <si>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</si>
  <si>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</si>
  <si>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</si>
  <si>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</si>
  <si>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</si>
  <si>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</si>
  <si>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</si>
  <si>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</si>
  <si>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</si>
  <si>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</si>
  <si>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</si>
  <si>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</si>
  <si>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</si>
  <si>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</si>
  <si>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</si>
  <si>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</si>
  <si>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</si>
  <si>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</si>
  <si>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</si>
  <si>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</si>
  <si>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</si>
  <si>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</si>
  <si>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</si>
  <si>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</si>
  <si>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</si>
  <si>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</si>
  <si>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</si>
  <si>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</si>
  <si>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</si>
  <si>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</si>
  <si>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</si>
  <si>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</si>
  <si>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</si>
  <si>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</si>
  <si>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</si>
  <si>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</si>
  <si>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</si>
  <si>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</si>
  <si>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</si>
  <si>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</si>
  <si>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</si>
  <si>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</si>
  <si>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</si>
  <si>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</si>
  <si>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</si>
  <si>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</si>
  <si>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</si>
  <si>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</si>
  <si>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</si>
  <si>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</si>
  <si>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</si>
  <si>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</si>
  <si>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</si>
  <si>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</si>
  <si>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</si>
  <si>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</si>
  <si>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</si>
  <si>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</si>
  <si>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</si>
  <si>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</si>
  <si>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</si>
  <si>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</si>
  <si>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</si>
  <si>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</si>
  <si>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</si>
  <si>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</si>
  <si>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</si>
  <si>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</si>
  <si>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</si>
  <si>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</si>
  <si>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</si>
  <si>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</si>
  <si>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</si>
  <si>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</si>
  <si>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</si>
  <si>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</si>
  <si>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</si>
  <si>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</si>
  <si>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</si>
  <si>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</si>
  <si>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</si>
  <si>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</si>
  <si>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</si>
  <si>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</si>
  <si>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</si>
  <si>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</si>
  <si>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</si>
  <si>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</si>
  <si>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</si>
  <si>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</si>
  <si>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</si>
  <si>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</si>
  <si>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</si>
  <si>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</si>
  <si>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</si>
  <si>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</si>
  <si>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</si>
  <si>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</si>
  <si>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</si>
  <si>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</si>
  <si>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</si>
  <si>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</si>
  <si>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</si>
  <si>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</si>
  <si>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</si>
  <si>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</si>
  <si>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</si>
  <si>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</si>
  <si>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</si>
  <si>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</si>
  <si>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</si>
  <si>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</si>
  <si>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</si>
  <si>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</si>
  <si>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</si>
  <si>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</si>
  <si>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</si>
  <si>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</si>
  <si>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</si>
  <si>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</si>
  <si>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</si>
  <si>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</si>
  <si>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</si>
  <si>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</si>
  <si>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</si>
  <si>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</si>
  <si>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</si>
  <si>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</si>
  <si>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</si>
  <si>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</si>
  <si>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</si>
  <si>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</si>
  <si>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</si>
  <si>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</si>
  <si>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</si>
  <si>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</si>
  <si>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</si>
  <si>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</si>
  <si>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</si>
  <si>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</si>
  <si>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</si>
  <si>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</si>
  <si>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</si>
  <si>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</si>
  <si>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</si>
  <si>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</si>
  <si>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</si>
  <si>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</si>
  <si>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</si>
  <si>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</si>
  <si>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</si>
  <si>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</si>
  <si>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</si>
  <si>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</si>
  <si>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</si>
  <si>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</si>
  <si>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</si>
  <si>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</si>
  <si>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</si>
  <si>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</si>
  <si>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</si>
  <si>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</si>
  <si>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</si>
  <si>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</si>
  <si>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</si>
  <si>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</si>
  <si>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</si>
  <si>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</si>
  <si>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</si>
  <si>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</si>
  <si>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</si>
  <si>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</si>
  <si>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</si>
  <si>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</si>
  <si>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</si>
  <si>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</si>
  <si>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</si>
  <si>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</si>
  <si>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</si>
  <si>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</si>
  <si>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</si>
  <si>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</si>
  <si>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</si>
  <si>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</si>
  <si>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</si>
  <si>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</si>
  <si>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</si>
  <si>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</si>
  <si>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</si>
  <si>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</si>
  <si>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</si>
  <si>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</si>
  <si>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</si>
  <si>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</si>
  <si>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</si>
  <si>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</si>
  <si>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</si>
  <si>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</si>
  <si>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</si>
  <si>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</si>
  <si>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</si>
  <si>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</si>
  <si>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</si>
  <si>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</si>
  <si>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</si>
  <si>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</si>
  <si>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</si>
  <si>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</si>
  <si>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</si>
  <si>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</si>
  <si>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</si>
  <si>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</si>
  <si>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</si>
  <si>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</si>
  <si>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</si>
  <si>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</si>
  <si>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</si>
  <si>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</si>
  <si>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</si>
  <si>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</si>
  <si>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</si>
  <si>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</si>
  <si>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</si>
  <si>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</si>
  <si>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</si>
  <si>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</si>
  <si>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</si>
  <si>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</si>
  <si>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</si>
  <si>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</si>
  <si>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</si>
  <si>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</si>
  <si>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</si>
  <si>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</si>
  <si>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</si>
  <si>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</si>
  <si>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</si>
  <si>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</si>
  <si>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</si>
  <si>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</si>
  <si>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</si>
  <si>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</si>
  <si>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</si>
  <si>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</si>
  <si>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</si>
  <si>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</si>
  <si>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</si>
  <si>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</si>
  <si>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</si>
  <si>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</si>
  <si>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</si>
  <si>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</si>
  <si>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</si>
  <si>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</si>
  <si>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</si>
  <si>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</si>
  <si>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</si>
  <si>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</si>
  <si>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</si>
  <si>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</si>
  <si>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</si>
  <si>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</si>
  <si>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</si>
  <si>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</si>
  <si>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</si>
  <si>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</si>
  <si>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</si>
  <si>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</si>
  <si>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</si>
  <si>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</si>
  <si>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</si>
  <si>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</si>
  <si>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</si>
  <si>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</si>
  <si>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</si>
  <si>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</si>
  <si>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</si>
  <si>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</si>
  <si>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</si>
  <si>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</si>
  <si>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</si>
  <si>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</si>
  <si>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</si>
  <si>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</si>
  <si>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</si>
  <si>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</si>
  <si>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</si>
  <si>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</si>
  <si>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</si>
  <si>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</si>
  <si>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</si>
  <si>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</si>
  <si>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</si>
  <si>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</si>
  <si>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</si>
  <si>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</si>
  <si>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</si>
  <si>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</si>
  <si>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</si>
  <si>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</si>
  <si>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</si>
  <si>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</si>
  <si>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</si>
  <si>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</si>
  <si>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</si>
  <si>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</si>
  <si>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</si>
  <si>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</si>
  <si>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</si>
  <si>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</si>
  <si>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</si>
  <si>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</si>
  <si>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</si>
  <si>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</si>
  <si>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</si>
  <si>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</si>
  <si>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</si>
  <si>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</si>
  <si>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</si>
  <si>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</si>
  <si>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</si>
  <si>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</si>
  <si>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</si>
  <si>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</si>
  <si>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</si>
  <si>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</si>
  <si>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</si>
  <si>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</si>
  <si>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</si>
  <si>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</si>
  <si>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</si>
  <si>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</si>
  <si>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</si>
  <si>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</si>
  <si>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</si>
  <si>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</si>
  <si>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</si>
  <si>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</si>
  <si>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</si>
  <si>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</si>
  <si>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</si>
  <si>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</si>
  <si>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</si>
  <si>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</si>
  <si>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</si>
  <si>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</si>
  <si>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</si>
  <si>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</si>
  <si>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</si>
  <si>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</si>
  <si>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</si>
  <si>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</si>
  <si>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</si>
  <si>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</si>
  <si>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</si>
  <si>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</si>
  <si>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</si>
  <si>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</si>
  <si>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</si>
  <si>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</si>
  <si>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</si>
  <si>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</si>
  <si>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</si>
  <si>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</si>
  <si>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</si>
  <si>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</si>
  <si>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</si>
  <si>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</si>
  <si>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</si>
  <si>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</si>
  <si>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</si>
  <si>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</si>
  <si>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</si>
  <si>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</si>
  <si>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</si>
  <si>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</si>
  <si>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</si>
  <si>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</si>
  <si>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</si>
  <si>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</si>
  <si>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</si>
  <si>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</si>
  <si>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</si>
  <si>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</si>
  <si>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</si>
  <si>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</si>
  <si>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</si>
  <si>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</si>
  <si>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</si>
  <si>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</si>
  <si>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</si>
  <si>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</si>
  <si>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</si>
  <si>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</si>
  <si>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</si>
  <si>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</si>
  <si>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</si>
  <si>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</si>
  <si>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</si>
  <si>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</si>
  <si>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</si>
  <si>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</si>
  <si>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</si>
  <si>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</si>
  <si>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</si>
  <si>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</si>
  <si>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</si>
  <si>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</si>
  <si>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</si>
  <si>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</si>
  <si>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</si>
  <si>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</si>
  <si>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</si>
  <si>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</si>
  <si>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</si>
  <si>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</si>
  <si>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</si>
  <si>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</si>
  <si>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</si>
  <si>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</si>
  <si>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</si>
  <si>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</si>
  <si>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</si>
  <si>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</si>
  <si>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</si>
  <si>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</si>
  <si>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</si>
  <si>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</si>
  <si>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</si>
  <si>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</si>
  <si>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</si>
  <si>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</si>
  <si>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</si>
  <si>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</si>
  <si>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</si>
  <si>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</si>
  <si>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</si>
  <si>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</si>
  <si>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</si>
  <si>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</si>
  <si>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</si>
  <si>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</si>
  <si>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</si>
  <si>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</si>
  <si>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</si>
  <si>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</si>
  <si>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</si>
  <si>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</si>
  <si>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</si>
  <si>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</si>
  <si>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</si>
  <si>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</si>
  <si>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</si>
  <si>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</si>
  <si>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</si>
  <si>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</si>
  <si>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</si>
  <si>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</si>
  <si>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</si>
  <si>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</si>
  <si>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</si>
  <si>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</si>
  <si>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</si>
  <si>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</si>
  <si>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</si>
  <si>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</si>
  <si>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</si>
  <si>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</si>
  <si>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</si>
  <si>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</si>
  <si>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</si>
  <si>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</si>
  <si>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</si>
  <si>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</si>
  <si>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</si>
  <si>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</si>
  <si>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</si>
  <si>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</si>
  <si>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</si>
  <si>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</si>
  <si>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</si>
  <si>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</si>
  <si>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</si>
  <si>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</si>
  <si>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</si>
  <si>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</si>
  <si>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</si>
  <si>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</si>
  <si>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</si>
  <si>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</si>
  <si>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</si>
  <si>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</si>
  <si>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</si>
  <si>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</si>
  <si>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</si>
  <si>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</si>
  <si>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</si>
  <si>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</si>
  <si>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</si>
  <si>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</si>
  <si>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</si>
  <si>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</si>
  <si>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</si>
  <si>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</si>
  <si>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</si>
  <si>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</si>
  <si>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</si>
  <si>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</si>
  <si>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</si>
  <si>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</si>
  <si>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</si>
  <si>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</si>
  <si>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</si>
  <si>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</si>
  <si>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</si>
  <si>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</si>
  <si>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</si>
  <si>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</si>
  <si>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</si>
  <si>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</si>
  <si>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</si>
  <si>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</si>
  <si>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</si>
  <si>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</si>
  <si>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</si>
  <si>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</si>
  <si>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</si>
  <si>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</si>
  <si>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</si>
  <si>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</si>
  <si>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</si>
  <si>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</si>
  <si>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</si>
  <si>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</si>
  <si>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</si>
  <si>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</si>
  <si>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</si>
  <si>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</si>
  <si>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</si>
  <si>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</si>
  <si>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</si>
  <si>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</si>
  <si>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</si>
  <si>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</si>
  <si>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</si>
  <si>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</si>
  <si>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</si>
  <si>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</si>
  <si>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</si>
  <si>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</si>
  <si>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</si>
  <si>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</si>
  <si>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</si>
  <si>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</si>
  <si>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</si>
  <si>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</si>
  <si>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</si>
  <si>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</si>
  <si>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</si>
  <si>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</si>
  <si>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</si>
  <si>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</si>
  <si>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</si>
  <si>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</si>
  <si>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</si>
  <si>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</si>
  <si>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</si>
  <si>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</si>
  <si>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</si>
  <si>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</si>
  <si>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</si>
  <si>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</si>
  <si>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</si>
  <si>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</si>
  <si>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</si>
  <si>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</si>
  <si>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</si>
  <si>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</si>
  <si>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</si>
  <si>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</si>
  <si>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</si>
  <si>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</si>
  <si>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</si>
  <si>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</si>
  <si>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</si>
  <si>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</si>
  <si>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</si>
  <si>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</si>
  <si>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</si>
  <si>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</si>
  <si>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</si>
  <si>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</si>
  <si>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</si>
  <si>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</si>
  <si>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</si>
  <si>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</si>
  <si>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</si>
  <si>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</si>
  <si>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</si>
  <si>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</si>
  <si>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</si>
  <si>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</si>
  <si>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</si>
  <si>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</si>
  <si>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</si>
  <si>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</si>
  <si>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</si>
  <si>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</si>
  <si>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</si>
  <si>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</si>
  <si>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</si>
  <si>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</si>
  <si>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</si>
  <si>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</si>
  <si>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</si>
  <si>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</si>
  <si>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</si>
  <si>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</si>
  <si>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</si>
  <si>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</si>
  <si>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</si>
  <si>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</si>
  <si>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</si>
  <si>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</si>
  <si>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</si>
  <si>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</si>
  <si>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</si>
  <si>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</si>
  <si>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</si>
  <si>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</si>
  <si>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</si>
  <si>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</si>
  <si>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</si>
  <si>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</si>
  <si>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</si>
  <si>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</si>
  <si>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</si>
  <si>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</si>
  <si>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</si>
  <si>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</si>
  <si>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</si>
  <si>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</si>
  <si>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</si>
  <si>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</si>
  <si>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</si>
  <si>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</si>
  <si>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</si>
  <si>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</si>
  <si>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</si>
  <si>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</si>
  <si>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</si>
  <si>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</si>
  <si>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</si>
  <si>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</si>
  <si>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</si>
  <si>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</si>
  <si>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</si>
  <si>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</si>
  <si>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</si>
  <si>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</si>
  <si>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</si>
  <si>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</si>
  <si>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</si>
  <si>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</si>
  <si>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</si>
  <si>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</si>
  <si>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</si>
  <si>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</si>
  <si>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</si>
  <si>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</si>
  <si>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</si>
  <si>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</si>
  <si>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</si>
  <si>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</si>
  <si>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</si>
  <si>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</si>
  <si>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</si>
  <si>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</si>
  <si>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</si>
  <si>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</si>
  <si>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</si>
  <si>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</si>
  <si>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</si>
  <si>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</si>
  <si>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</si>
  <si>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</si>
  <si>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</si>
  <si>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</si>
  <si>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</si>
  <si>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</si>
  <si>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</si>
  <si>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</si>
  <si>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</si>
  <si>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</si>
  <si>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</si>
  <si>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</si>
  <si>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</si>
  <si>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</si>
  <si>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</si>
  <si>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</si>
  <si>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</si>
  <si>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</si>
  <si>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</si>
  <si>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</si>
  <si>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</si>
  <si>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</si>
  <si>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</si>
  <si>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</si>
  <si>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</si>
  <si>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</si>
  <si>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</si>
  <si>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</si>
  <si>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</si>
  <si>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</si>
  <si>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</si>
  <si>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</si>
  <si>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</si>
  <si>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</si>
  <si>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</si>
  <si>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</si>
  <si>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</si>
  <si>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</si>
  <si>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</si>
  <si>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</si>
  <si>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</si>
  <si>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</si>
  <si>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</si>
  <si>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</si>
  <si>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</si>
  <si>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</si>
  <si>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</si>
  <si>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</si>
  <si>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</si>
  <si>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</si>
  <si>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</si>
  <si>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</si>
  <si>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</si>
  <si>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</si>
  <si>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</si>
  <si>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</si>
  <si>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</si>
  <si>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</si>
  <si>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</si>
  <si>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</si>
  <si>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</si>
  <si>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</si>
  <si>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</si>
  <si>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</si>
  <si>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</si>
  <si>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</si>
  <si>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</si>
  <si>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</si>
  <si>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</si>
  <si>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</si>
  <si>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</si>
  <si>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</si>
  <si>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</si>
  <si>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</si>
  <si>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</si>
  <si>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</si>
  <si>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</si>
  <si>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</si>
  <si>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</si>
  <si>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</si>
  <si>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</si>
  <si>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</si>
  <si>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</si>
  <si>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</si>
  <si>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</si>
  <si>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</si>
  <si>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</si>
  <si>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</si>
  <si>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</si>
  <si>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</si>
  <si>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</si>
  <si>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</si>
  <si>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</si>
  <si>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</si>
  <si>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</si>
  <si>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</si>
  <si>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</si>
  <si>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</si>
  <si>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</si>
  <si>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</si>
  <si>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</si>
  <si>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</si>
  <si>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</si>
  <si>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</si>
  <si>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</si>
  <si>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</si>
  <si>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</si>
  <si>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</si>
  <si>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</si>
  <si>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</si>
  <si>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</si>
  <si>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</si>
  <si>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</si>
  <si>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</si>
  <si>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</si>
  <si>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</si>
  <si>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</si>
  <si>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</si>
  <si>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</si>
  <si>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</si>
  <si>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</si>
  <si>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</si>
  <si>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</si>
  <si>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</si>
  <si>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</si>
  <si>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</si>
  <si>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</si>
  <si>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</si>
  <si>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</si>
  <si>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</si>
  <si>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</si>
  <si>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</si>
  <si>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</si>
  <si>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</si>
  <si>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</si>
  <si>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</si>
  <si>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</si>
  <si>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</si>
  <si>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</si>
  <si>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</si>
  <si>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</si>
  <si>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</si>
  <si>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</si>
  <si>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</si>
  <si>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</si>
  <si>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</si>
  <si>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</si>
  <si>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</si>
  <si>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</si>
  <si>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</si>
  <si>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</si>
  <si>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</si>
  <si>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</si>
  <si>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</si>
  <si>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</si>
  <si>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</si>
  <si>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</si>
  <si>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</si>
  <si>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</si>
  <si>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</si>
  <si>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</si>
  <si>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</si>
  <si>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</si>
  <si>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</si>
  <si>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</si>
  <si>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</si>
  <si>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</si>
  <si>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</si>
  <si>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</si>
  <si>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</si>
  <si>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</si>
  <si>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</si>
  <si>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</si>
  <si>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</si>
  <si>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</si>
  <si>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</si>
  <si>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</si>
  <si>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</si>
  <si>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</si>
  <si>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</si>
  <si>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</si>
  <si>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</si>
  <si>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</si>
  <si>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</si>
  <si>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</si>
  <si>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</si>
  <si>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</si>
  <si>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</si>
  <si>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</si>
  <si>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</si>
  <si>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</si>
  <si>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</si>
  <si>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</si>
  <si>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</si>
  <si>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</si>
  <si>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</si>
  <si>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</si>
  <si>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</si>
  <si>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</si>
  <si>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</si>
  <si>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</si>
  <si>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</si>
  <si>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</si>
  <si>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</si>
  <si>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</si>
  <si>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</si>
  <si>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</si>
  <si>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</si>
  <si>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</si>
  <si>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</si>
  <si>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</si>
  <si>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</si>
  <si>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</si>
  <si>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</si>
  <si>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</si>
  <si>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</si>
  <si>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</si>
  <si>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</si>
  <si>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</si>
  <si>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</si>
  <si>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</si>
  <si>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</si>
  <si>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</si>
  <si>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</si>
  <si>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</si>
  <si>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</si>
  <si>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</si>
  <si>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</si>
  <si>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</si>
  <si>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</si>
  <si>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</si>
  <si>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</si>
  <si>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</si>
  <si>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</si>
  <si>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</si>
  <si>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</si>
  <si>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</si>
  <si>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</si>
  <si>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</si>
  <si>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</si>
  <si>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</si>
  <si>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</si>
  <si>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</si>
  <si>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</si>
  <si>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</si>
  <si>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</si>
  <si>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</si>
  <si>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</si>
  <si>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</si>
  <si>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</si>
  <si>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</si>
  <si>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</si>
  <si>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</si>
  <si>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</si>
  <si>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</si>
  <si>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</si>
  <si>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</si>
  <si>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</si>
  <si>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</si>
  <si>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</si>
  <si>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</si>
  <si>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</si>
  <si>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</si>
  <si>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</si>
  <si>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</si>
  <si>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</si>
  <si>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</si>
  <si>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</si>
  <si>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</si>
  <si>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</si>
  <si>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</si>
  <si>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</si>
  <si>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</si>
  <si>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</si>
  <si>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</si>
  <si>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</si>
  <si>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</si>
  <si>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</si>
  <si>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</si>
  <si>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</si>
  <si>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</si>
  <si>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</si>
  <si>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</si>
  <si>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</si>
  <si>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</si>
  <si>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</si>
  <si>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</si>
  <si>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</si>
  <si>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</si>
  <si>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</si>
  <si>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</si>
  <si>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</si>
  <si>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</si>
  <si>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</si>
  <si>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</si>
  <si>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</si>
  <si>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</si>
  <si>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</si>
  <si>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</si>
  <si>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</si>
  <si>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</si>
  <si>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</si>
  <si>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</si>
  <si>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</si>
  <si>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</si>
  <si>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</si>
  <si>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</si>
  <si>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</si>
  <si>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</si>
  <si>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</si>
  <si>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</si>
  <si>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</si>
  <si>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</si>
  <si>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</si>
  <si>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</si>
  <si>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</si>
  <si>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</si>
  <si>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</si>
  <si>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</si>
  <si>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</si>
  <si>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</si>
  <si>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</si>
  <si>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</si>
  <si>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</si>
  <si>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</si>
  <si>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</si>
  <si>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</si>
  <si>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</si>
  <si>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</si>
  <si>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</si>
  <si>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</si>
  <si>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</si>
  <si>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</si>
  <si>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</si>
  <si>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</si>
  <si>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</si>
  <si>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</si>
  <si>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</si>
  <si>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</si>
  <si>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</si>
  <si>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</si>
  <si>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</si>
  <si>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</si>
  <si>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</si>
  <si>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</si>
  <si>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</si>
  <si>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</si>
  <si>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</si>
  <si>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</si>
  <si>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</si>
  <si>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</si>
  <si>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</si>
  <si>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</si>
  <si>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</si>
  <si>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</si>
  <si>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</si>
  <si>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</si>
  <si>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</si>
  <si>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</si>
  <si>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</si>
  <si>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</si>
  <si>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</si>
  <si>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</si>
  <si>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</si>
  <si>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</si>
  <si>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</si>
  <si>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</si>
  <si>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</si>
  <si>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</si>
  <si>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</si>
  <si>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</si>
  <si>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</si>
  <si>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</si>
  <si>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</si>
  <si>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</si>
  <si>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</si>
  <si>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</si>
  <si>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</si>
  <si>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</si>
  <si>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</si>
  <si>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</si>
  <si>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</si>
  <si>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</si>
  <si>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</si>
  <si>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</si>
  <si>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</si>
  <si>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</si>
  <si>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</si>
  <si>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</si>
  <si>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</si>
  <si>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</si>
  <si>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</si>
  <si>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</si>
  <si>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</si>
  <si>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</si>
  <si>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</si>
  <si>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</si>
  <si>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</si>
  <si>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</si>
  <si>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</si>
  <si>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</si>
  <si>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</si>
  <si>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</si>
  <si>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</si>
  <si>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</si>
  <si>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</si>
  <si>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</si>
  <si>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</si>
  <si>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</si>
  <si>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</si>
  <si>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</si>
  <si>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</si>
  <si>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</si>
  <si>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</si>
  <si>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</si>
  <si>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</si>
  <si>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</si>
  <si>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</si>
  <si>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</si>
  <si>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</si>
  <si>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</si>
  <si>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</si>
  <si>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</si>
  <si>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</si>
  <si>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</si>
  <si>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</si>
  <si>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</si>
  <si>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</si>
  <si>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</si>
  <si>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</si>
  <si>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</si>
  <si>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</si>
  <si>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</si>
  <si>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</si>
  <si>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</si>
  <si>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</si>
  <si>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</si>
  <si>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</si>
  <si>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</si>
  <si>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</si>
  <si>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</si>
  <si>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</si>
  <si>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</si>
  <si>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</si>
  <si>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</si>
  <si>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</si>
  <si>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</si>
  <si>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</si>
  <si>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</si>
  <si>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</si>
  <si>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</si>
  <si>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</si>
  <si>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</si>
  <si>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</si>
  <si>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</si>
  <si>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</si>
  <si>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</si>
  <si>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</si>
  <si>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</si>
  <si>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</si>
  <si>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</si>
  <si>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</si>
  <si>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</si>
  <si>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</si>
  <si>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</si>
  <si>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</si>
  <si>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</si>
  <si>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</si>
  <si>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</si>
  <si>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</si>
  <si>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</si>
  <si>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</si>
  <si>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</si>
  <si>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</si>
  <si>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</si>
  <si>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</si>
  <si>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</si>
  <si>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</si>
  <si>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</si>
  <si>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</si>
  <si>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</si>
  <si>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</si>
  <si>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</si>
  <si>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</si>
  <si>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</si>
  <si>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</si>
  <si>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</si>
  <si>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</si>
  <si>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</si>
  <si>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</si>
  <si>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</si>
  <si>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</si>
  <si>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</si>
  <si>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</si>
  <si>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</si>
  <si>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</si>
  <si>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</si>
  <si>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</si>
  <si>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</si>
  <si>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</si>
  <si>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</si>
  <si>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</si>
  <si>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</si>
  <si>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</si>
  <si>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</si>
  <si>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</si>
  <si>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</si>
  <si>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</si>
  <si>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</si>
  <si>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</si>
  <si>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</si>
  <si>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</si>
  <si>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</si>
  <si>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</si>
  <si>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</si>
  <si>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</si>
  <si>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</si>
  <si>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</si>
  <si>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</si>
  <si>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</si>
  <si>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</si>
  <si>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</si>
  <si>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</si>
  <si>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</si>
  <si>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</si>
  <si>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</si>
  <si>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</si>
  <si>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</si>
  <si>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</si>
  <si>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</si>
  <si>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</si>
  <si>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</si>
  <si>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</si>
  <si>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</si>
  <si>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</si>
  <si>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</si>
  <si>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</si>
  <si>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</si>
  <si>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</si>
  <si>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</si>
  <si>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</si>
  <si>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</si>
  <si>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</si>
  <si>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</si>
  <si>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</si>
  <si>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</si>
  <si>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</si>
  <si>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</si>
  <si>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</si>
  <si>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</si>
  <si>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</si>
  <si>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</si>
  <si>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</si>
  <si>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</si>
  <si>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</si>
  <si>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</si>
  <si>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</si>
  <si>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</si>
  <si>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</si>
  <si>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</si>
  <si>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</si>
  <si>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</si>
  <si>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</si>
  <si>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</si>
  <si>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</si>
  <si>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</si>
  <si>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</si>
  <si>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</si>
  <si>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</si>
  <si>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</si>
  <si>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</si>
  <si>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</si>
  <si>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</si>
  <si>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</si>
  <si>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</si>
  <si>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</si>
  <si>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</si>
  <si>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</si>
  <si>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</si>
  <si>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</si>
  <si>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</si>
  <si>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</si>
  <si>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</si>
  <si>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</si>
  <si>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</si>
  <si>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</si>
  <si>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</si>
  <si>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</si>
  <si>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</si>
  <si>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</si>
  <si>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</si>
  <si>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</si>
  <si>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</si>
  <si>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</si>
  <si>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</si>
  <si>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</si>
  <si>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</si>
  <si>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</si>
  <si>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</si>
  <si>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</si>
  <si>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</si>
  <si>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</si>
  <si>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</si>
  <si>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</si>
  <si>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</si>
  <si>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</si>
  <si>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</si>
  <si>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</si>
  <si>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</si>
  <si>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</si>
  <si>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</si>
  <si>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</si>
  <si>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</si>
  <si>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</si>
  <si>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</si>
  <si>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</si>
  <si>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</si>
  <si>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</si>
  <si>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</si>
  <si>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</si>
  <si>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</si>
  <si>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</si>
  <si>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</si>
  <si>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</si>
  <si>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</si>
  <si>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</si>
  <si>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</si>
  <si>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</si>
  <si>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</si>
  <si>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</si>
  <si>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</si>
  <si>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</si>
  <si>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</si>
  <si>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</si>
  <si>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</si>
  <si>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</si>
  <si>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</si>
  <si>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</si>
  <si>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</si>
  <si>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</si>
  <si>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</si>
  <si>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</si>
  <si>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</si>
  <si>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</si>
  <si>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</si>
  <si>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</si>
  <si>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</si>
  <si>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</si>
  <si>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</si>
  <si>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</si>
  <si>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</si>
  <si>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</si>
  <si>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</si>
  <si>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</si>
  <si>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</si>
  <si>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</si>
  <si>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PCM-20251029-00001837</t>
  </si>
  <si>
    <t>EM team need 6 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</si>
  <si>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</si>
  <si>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</si>
  <si>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</si>
  <si>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</si>
  <si>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</si>
  <si>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</si>
  <si>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</si>
  <si>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</si>
  <si>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</si>
  <si>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</si>
  <si>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</si>
  <si>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</si>
  <si>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</si>
  <si>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</si>
  <si>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</si>
  <si>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</si>
  <si>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</si>
  <si>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</si>
  <si>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</si>
  <si>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</si>
  <si>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</si>
  <si>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</si>
  <si>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</si>
  <si>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</si>
  <si>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</si>
  <si>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</si>
  <si>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</si>
  <si>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</si>
  <si>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</si>
  <si>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</si>
  <si>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</si>
  <si>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</si>
  <si>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</si>
  <si>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</si>
  <si>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</si>
  <si>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</si>
  <si>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</si>
  <si>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</si>
  <si>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</si>
  <si>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</si>
  <si>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</si>
  <si>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</si>
  <si>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</si>
  <si>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</si>
  <si>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</si>
  <si>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</si>
  <si>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</si>
  <si>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</si>
  <si>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</si>
  <si>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</si>
  <si>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</si>
  <si>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</si>
  <si>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</si>
  <si>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</si>
  <si>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</si>
  <si>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</si>
  <si>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</si>
  <si>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</si>
  <si>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</si>
  <si>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</si>
  <si>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</si>
  <si>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</si>
  <si>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</si>
  <si>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</si>
  <si>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</si>
  <si>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</si>
  <si>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</si>
  <si>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</si>
  <si>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</si>
  <si>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</si>
  <si>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</si>
  <si>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</si>
  <si>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</si>
  <si>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</si>
  <si>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</si>
  <si>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</si>
  <si>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</si>
  <si>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</si>
  <si>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</si>
  <si>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</si>
  <si>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</si>
  <si>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</si>
  <si>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</si>
  <si>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</si>
  <si>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</si>
  <si>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</si>
  <si>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</si>
  <si>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</si>
  <si>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PCM-20251029-00001884</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</si>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</sst>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296.6918292824048</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7.2894097218522802E-2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11977</v>
      </c>
      <c r="E4" s="135" t="s">
        <v>39021</v>
      </c>
      <c r="F4" s="136">
        <v>45959.613379629627</v>
      </c>
      <c r="G4" s="137">
        <f ca="1">IFERROR(NOW()-F4,"")</f>
        <v>2.6875578703766223E-2</v>
      </c>
      <c r="H4" s="136">
        <v>45959.613379629627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45959.640255208331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45959.640255208331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45959.640255208331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45959.640255208331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45959.640255208331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45959.640255208331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45959.640255208331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45959.640255208331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45959.640255208331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45959.640255208331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45959.640255208331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45959.640255208331</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45959.640255208331</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45959.640254976854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45959.640254976854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45959.640254976854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45959.640254976854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45959.640254976854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45959.640254976854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45959.640254976854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45959.640254976854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45959.640254976854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45959.640254976854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45959.640254976854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45959.640254976854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45959.640254976854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45959.640254976854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45959.640254976854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45959.640254976854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45959.640254976854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45959.640254976854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45959.640254976854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45959.640254976854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45959.640254976854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45959.640254976854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45959.640254976854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45959.640254976854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45959.640254976854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45959.640254976854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45959.640254976854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45959.640254976854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45959.640254976854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45959.640254976854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45959.640254976854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45959.640254976854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45959.640254976854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45959.640254976854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45959.640254976854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45959.640254976854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45959.640254976854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45959.640254976854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45959.640254976854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45959.640254976854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45959.640254976854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45959.640254976854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45959.640254976854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45959.640254976854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45959.640254976854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45959.640254976854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45959.640254976854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45959.640254976854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45959.640254976854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45959.640254976854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45959.640254976854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45959.640254976854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45959.640254976854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45959.640254976854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45959.640254976854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45959.640254976854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45959.640254976854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45959.640254976854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45959.640254976854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45959.640254976854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45959.640254976854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45959.640254976854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45959.640254976854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45959.640254976854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45959.640254976854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45959.640254976854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45959.640254976854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45959.640254976854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45959.640254976854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45959.640254976854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45959.640254976854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45959.640254976854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45959.640254976854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45959.640254976854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45959.640254976854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45959.640254976854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45959.640254976854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45959.640254976854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45959.640254976854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45959.640254976854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45959.640254976854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45959.640254976854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45959.640254976854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45959.640254976854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45959.640254976854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45959.640254976854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45959.640254976854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45959.640254976854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45959.640254976854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45959.640254976854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45959.640254976854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45959.640254976854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45959.640254976854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45959.640254976854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45959.640254976854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45959.640254976854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45959.640254976854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45959.640254976854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45959.640254976854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45959.640254976854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45959.640254976854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45959.640254976854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45959.640254976854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45959.640254976854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45959.640254976854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45959.640254976854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45959.640254976854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45959.640254976854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45959.640254976854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45959.640254976854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45959.640254976854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45959.640254976854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45959.640254976854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45959.640254976854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45959.640254976854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45959.640254976854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45959.640254976854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45959.640254976854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45959.640254976854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45959.640254976854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45959.640254976854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45959.640254976854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45959.640254976854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45959.640254976854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45959.640254976854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45959.640254976854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45959.640254976854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45959.640254976854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45959.640254976854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45959.640254976854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45959.640254976854</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45959.640254976854</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43FC8B7A-B0A0-481C-9C72-4FE6FBDCAFD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134.64041724536946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0.89817164352280088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45959.640254976854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45959.640254976854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45959.640254976854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45959.640254976854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45959.640254976854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45959.640254976854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45959.640254976854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45959.640254976854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45959.640254976854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45959.640254976854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45959.640254976854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45959.640254976854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45959.640254976854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45959.640254976854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45959.640254976854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45959.640254976854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45959.640254976854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45959.640254976854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45959.640254976854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45959.640254976854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45959.640254976854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45959.640254976854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45959.640254976854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45959.640254976854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45959.640254976854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45959.640254976854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45959.640254976854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45959.640254976854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45959.640254976854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45959.640254976854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45959.640254976854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45959.640254976854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45959.640254976854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45959.640254976854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45959.640254976854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45959.640254976854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45959.640254976854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45959.640254976854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45959.640254976854</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45959.640254976854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45959.640254976854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45959.640254976854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45959.640254976854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45959.640254976854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45959.640254976854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45959.640254976854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45959.640254976854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45959.640254976854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45959.640254976854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45959.640254976854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45959.640254976854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45959.640254976854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45959.640254976854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45959.640254976854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45959.640254976854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45959.640254976854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45959.640254976854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45959.640254976854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45959.640254976854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45959.640254976854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45959.640254976854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45959.640254976854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45959.640254976854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45959.640254976854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45959.640254976854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45959.640254976854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45959.640254976854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45959.640254976854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45959.640254976854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45959.640254976854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45959.640254976854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45959.640254976854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45959.640254976854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45959.640254976854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45959.640254976854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45959.640254976854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45959.640254976854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45959.640254976854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45959.640254976854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45959.640254976854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45959.640254976854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45959.640254976854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45959.640254976854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45959.640254976854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45959.640254976854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45959.640254976854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45959.640254976854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45959.640254976854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45959.640254976854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45959.640254976854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45959.640254976854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45959.640254976854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45959.640254976854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45959.640254976854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45959.640254976854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45959.640254976854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45959.640254976854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45959.640254976854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45959.640254976854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45959.640254976854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45959.640254976854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45959.640254976854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45959.640254976854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45959.640254976854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45959.640254976854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45959.640254976854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45959.640254976854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45959.640254976854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45959.640254976854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45959.640254976854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45959.640254976854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45959.640254976854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45959.640254976854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45959.640254976854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45959.640254976854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45959.640254976854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45959.640254976854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45959.640254976854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45959.640254976854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45959.640254976854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45959.640254976854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45959.640254976854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45959.640254976854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45959.640254976854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45959.640254976854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45959.640254976854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45959.640254976854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45959.640254976854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45959.640254976854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45959.640254976854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45959.640254976854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45959.640254976854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45959.640254976854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45959.640254976854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45959.640254976854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45959.640254976854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45959.640254976854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45959.640254976854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45959.640254976854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45959.640254976854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45959.640254976854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45959.640254976854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45959.640254976854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45959.640254976854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45959.640254976854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45959.640254976854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45959.640254976854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45959.640254976854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45959.640254976854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45959.640254976854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45959.640254976854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45959.640254976854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45959.640254976854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45959.640254976854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45959.640254976854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45959.640254976854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45959.640254976854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45959.640254976854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45959.640254976854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45959.640254976854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45959.640254976854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45959.640254976854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45959.640254976854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45959.640254976854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45959.640254976854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45959.640254976854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45959.640254976854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45959.640254976854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45959.640254976854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45959.640254976854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45959.640254976854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45959.640254976854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45959.640254976854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45959.640254976854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45959.640254976854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45959.640254976854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45959.640254976854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45959.640254976854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45959.640254976854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45959.640254976854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45959.640254976854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45959.640254976854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45959.640254976854</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45959.574942129628</v>
      </c>
      <c r="G2" s="21">
        <f ca="1">IFERROR(NOW()-F2,"-")</f>
        <v>6.5312847225868609E-2</v>
      </c>
      <c r="H2" s="22">
        <v>45959.572164351855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1</v>
      </c>
      <c r="D3" s="18" t="s">
        <v>24181</v>
      </c>
      <c r="E3" s="18" t="s">
        <v>39021</v>
      </c>
      <c r="F3" s="20">
        <v>45959.588194444441</v>
      </c>
      <c r="G3" s="21">
        <f ca="1">IFERROR(NOW()-F3,"-")</f>
        <v>5.2060532412724569E-2</v>
      </c>
      <c r="H3" s="22">
        <v>45959.581747685188</v>
      </c>
      <c r="I3" s="19" t="str">
        <f>IFERROR(VLOOKUP(D3,DB!A:F,6,0),"")</f>
        <v>SCECO</v>
      </c>
      <c r="J3" s="18" t="str">
        <f>IFERROR(VLOOKUP(D3,DB!A:G,7,0),"")</f>
        <v>Dead+Dead</v>
      </c>
      <c r="K3" s="46" t="s">
        <v>39114</v>
      </c>
      <c r="L3" s="23" t="str">
        <f>IFERROR(VLOOKUP(D3,DB!A:I,9,0),"")</f>
        <v>Latis</v>
      </c>
    </row>
    <row r="4" spans="1:13" ht="15" customHeight="1">
      <c r="A4" s="19" t="s">
        <v>39115</v>
      </c>
      <c r="B4" s="63" t="str">
        <f>IFERROR(VLOOKUP(D4,DB!A:K,11,0),"")</f>
        <v>R3</v>
      </c>
      <c r="C4" s="18"/>
      <c r="D4" s="63" t="s">
        <v>22278</v>
      </c>
      <c r="E4" s="18"/>
      <c r="F4" s="20">
        <v>45959.622499999998</v>
      </c>
      <c r="G4" s="21">
        <f ca="1">IFERROR(NOW()-F4,"-")</f>
        <v>1.7754976855940185E-2</v>
      </c>
      <c r="H4" s="22">
        <v>45959.614166666666</v>
      </c>
      <c r="I4" s="19" t="str">
        <f>IFERROR(VLOOKUP(D4,DB!A:F,6,0),"")</f>
        <v>SCECO</v>
      </c>
      <c r="J4" s="18" t="str">
        <f>IFERROR(VLOOKUP(D4,DB!A:G,7,0),"")</f>
        <v>Vandalized</v>
      </c>
      <c r="K4" s="46" t="s">
        <v>39116</v>
      </c>
      <c r="L4" s="23" t="str">
        <f>IFERROR(VLOOKUP(D4,DB!A:I,9,0),"")</f>
        <v>Latis</v>
      </c>
    </row>
    <row r="5" spans="1:13" ht="15" customHeight="1">
      <c r="A5" s="19"/>
      <c r="B5" s="63" t="str">
        <f>IFERROR(VLOOKUP(D5,DB!A:K,11,0),"")</f>
        <v/>
      </c>
      <c r="C5" s="18"/>
      <c r="D5" s="18"/>
      <c r="E5" s="18"/>
      <c r="F5" s="20"/>
      <c r="G5" s="21">
        <f t="shared" ref="G2:G63" ca="1" si="0">IFERROR(NOW()-F5,"-")</f>
        <v>45959.640255208331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45959.640255208331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45959.640255208331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45959.640255208331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45959.640255208331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45959.640255208331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45959.640255208331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45959.640255208331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45959.640255208331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45959.640255208331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45959.640255208331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45959.640255208331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45959.640255208331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45959.640255208331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45959.640255208331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45959.640255208331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45959.640255208331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45959.640255208331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45959.640255208331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45959.640255208331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45959.640255208331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45959.640255208331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45959.640255208331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45959.640255208331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45959.640255208331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45959.640255208331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45959.640255208331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45959.640255208331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45959.640255208331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45959.640255208331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45959.640255208331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45959.640255208331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45959.640255208331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45959.640255208331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45959.640255208331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45959.640255208331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45959.640255208331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45959.640255208331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45959.640255208331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45959.640255208331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45959.640255208331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45959.640255208331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45959.640255208331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45959.640255208331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45959.640255208331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45959.640255208331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45959.640255208331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45959.640255208331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45959.640255208331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45959.640255208331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45959.640255208331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45959.640255208331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45959.640255208331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45959.640255208331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45959.640255208331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45959.640255208331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45959.640255208331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45959.640255208331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45959.640255208331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45959.640255208331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45959.640255208331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45959.640255208331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45959.640255208331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45959.640255208331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45959.640255208331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45959.640255208331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45959.640255208331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45959.640255208331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45959.640255208331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45959.640255208331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45959.640255208331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45959.640255208331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45959.640255208331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45959.640255208331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45959.640255208331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45959.640255208331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45959.640255208331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45959.640255208331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45959.640255208331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45959.640255208331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45959.640255208331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45959.640255208331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45959.640255208331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45959.640255208331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45959.640255208331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45959.640255208331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45959.640255208331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45959.640255208331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45959.640255208331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45959.640255208331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45959.640255208331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45959.640255208331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45959.640255208331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45959.640255208331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45959.640255208331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45959.640255208331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45959.640255208331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45959.640255208331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45959.640255208331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45959.640255208331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45959.640255208331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45959.640255208331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45959.640255208331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45959.640255208331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45959.640255208331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45959.640255208331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45959.640255208331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45959.640255208331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45959.640255208331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45959.640255208331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45959.640255208331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45959.640255208331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45959.640255208331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45959.640255208331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45959.640255208331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45959.640255208331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45959.640255208331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45959.640255208331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45959.640255208331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45959.640255208331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45959.640255208331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45959.640255208331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45959.640255208331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45959.640255208331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45959.640255208331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45959.640255208331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45959.640255208331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45959.640255208331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45959.640255208331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45959.640255208331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45959.640255208331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45959.640255208331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45959.640255208331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45959.640255208331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45959.640255208331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45959.640255208331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45959.640255208331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45959.640255208331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45959.640255208331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45959.640255208331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45959.640255208331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45959.640255208331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45959.640255208331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45959.640255208331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45959.640255208331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45959.640255208331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45959.640255208331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45959.640255208331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45959.640255208331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45959.640255208331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45959.640255208331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45959.640255208331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45959.640255208331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45959.640255208331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45959.640255208331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45959.640255208331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45959.640255208331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45959.640255208331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45959.640255208331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45959.640255208331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45959.640255208331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45959.640255208331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45959.640255208331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45959.640255208331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45959.640255208331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45959.640255208331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45959.640255208331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45959.640255208331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45959.640255208331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45959.640255208331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45959.640255208331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45959.640255208331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45959.640255208331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45959.640255208331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45959.640255208331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45959.640255208331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45959.640255208331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45959.640255208331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45959.640255208331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45959.640255208331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45959.640255208331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45959.640255208331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45959.640255208331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45959.640255208331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45959.640255208331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45959.640255208331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45959.640255208331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45959.640255208331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45959.640255208331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45959.640255208331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45959.640255208331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45959.640255208331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45959.640255208331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45959.640255208331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45959.640255208331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45959.640255208331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45959.640255208331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45959.640255208331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45959.640255208331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45959.640255208331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45959.640255208331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45959.640255208331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45959.640255208331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45959.640255208331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45959.640255208331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45959.640255208331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45959.640255208331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45959.640255208331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45959.640255208331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45959.640255208331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45959.640255208331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45959.640255208331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45959.640255208331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45959.640255208331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45959.640255208331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45959.640255208331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45959.640255208331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45959.640255208331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45959.640255208331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45959.640255208331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45959.640255208331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45959.640255208331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45959.640255208331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45959.640255208331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45959.640255208331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45959.640255208331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45959.640255208331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45959.640255208331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45959.640255208331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45959.640255208331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45959.640255208331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45959.640255208331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45959.640255208331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45959.640255208331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45959.640255208331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45959.640255208331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45959.640255208331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45959.640255208331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45959.640255208331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45959.640255208331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45959.640255208331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45959.640255208331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45959.640255208331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45959.640255208331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45959.640255208331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45959.640255208331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45959.640255208331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45959.640255208331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45959.640255208331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45959.640255208331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45959.640255208331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45959.640255208331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45959.640255208331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45959.640255208331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45959.640255208331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45959.640255208331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45959.640255208331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45959.640255208331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45959.640255208331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45959.640255208331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45959.640255208331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45959.640255208331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45959.640255208331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45959.640255208331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45959.640255208331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45959.640255208331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45959.640255208331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45959.640255208331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45959.640255208331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45959.640255208331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45959.640255208331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45959.640255208331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45959.640255208331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45959.640255208331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45959.640255208331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45959.640255208331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45959.640255208331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45959.640255208331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45959.640255208331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45959.640255208331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45959.640255208331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45959.640255208331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45959.640255208331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45959.640255208331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45959.640255208331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45959.640255208331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45959.640255208331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45959.640255208331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45959.640255208331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45959.640255208331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45959.640255208331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45959.640255208331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45959.640255208331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45959.640255208331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45959.640255208331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45959.640255208331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45959.640255208331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45959.640255208331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45959.640255208331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45959.640255208331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45959.640255208331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45959.640255208331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45959.640255208331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45959.640255208331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45959.640255208331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45959.640255208331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45959.640255208331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45959.640255208331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45959.640255208331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45959.640255208331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45959.640255208331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45959.640255208331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45959.640255208331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45959.640255208331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45959.640255208331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45959.640255208331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45959.640255208331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45959.640255208331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45959.640255208331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45959.640255208331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45959.640255208331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45959.640255208331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45959.640255208331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45959.640255208331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45959.640255208331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45959.640255208331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45959.640255208331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45959.640255208331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45959.640255208331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45959.640255208331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45959.640255208331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45959.640255208331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45959.640255208331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45959.640255208331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45959.640255208331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45959.640255208331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45959.640255208331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45959.640255208331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45959.640255208331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45959.640255208331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45959.640255208331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45959.640255208331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45959.640255208331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45959.640255208331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45959.640255208331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45959.640255208331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45959.640255208331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45959.640255208331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45959.640255208331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45959.640255208331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45959.640255208331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45959.640255208331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45959.640255208331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45959.640255208331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45959.640255208331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45959.640255208331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45959.640255208331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45959.640255208331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45959.640255208331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45959.640255208331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45959.640255208331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45959.640255208331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45959.640255208331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45959.640255208331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45959.640255208331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45959.640255208331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45959.640255208331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45959.640255208331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45959.640255208331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45959.640255208331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45959.640255208331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45959.640255208331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45959.640255208331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45959.640255208331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45959.640255208331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45959.640255208331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45959.640255208331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45959.640255208331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45959.640255208331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45959.640255208331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45959.640255208331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45959.640255208331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45959.640255208331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45959.640255208331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45959.640255208331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45959.640255208331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45959.640255208331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45959.640255208331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45959.640255208331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45959.640255208331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45959.640255208331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45959.640255208331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45959.640255208331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45959.640255208331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45959.640255208331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45959.640255208331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45959.640255208331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45959.640255208331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45959.640255208331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45959.640255208331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45959.640255208331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45959.640255208331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45959.640255208331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45959.640255208331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45959.640255208331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45959.640255208331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45959.640255208331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45959.640255208331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45959.640255208331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45959.640255208331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45959.640255208331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45959.640255208331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45959.640255208331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45959.640255208331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45959.640255208331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45959.640255208331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45959.640255208331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45959.640255208331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45959.640255208331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45959.640255208331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45959.640255208331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45959.640255208331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45959.640255208331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45959.640255208331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45959.640255208331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45959.640255208331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45959.640255208331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45959.640255208331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45959.640255208331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45959.640255208331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45959.640255208331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45959.640255208331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45959.640255208331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45959.640255208331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45959.640255208331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45959.640255208331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45959.640255208331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45959.640255208331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45959.640255208331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45959.640255208331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45959.640255208331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45959.640255208331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45959.640255208331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45959.640255208331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45959.640255208331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45959.640255208331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45959.640255208331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45959.640255208331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45959.640255208331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45959.640255208331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45959.640255208331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45959.640255208331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45959.640255208331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45959.640255208331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45959.640255208331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45959.640255208331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45959.640255208331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45959.640255208331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45959.640255208331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45959.640255208331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45959.640255208331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45959.640255208331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45959.640255208331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45959.640255208331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45959.640255208331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45959.640255208331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45959.640255208331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45959.640255208331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45959.640255208331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45959.640255208331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45959.640255208331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45959.640255208331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45959.640255208331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45959.640255208331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45959.640255208331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45959.640255208331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45959.640255208331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45959.640255208331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45959.640255208331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45959.640255208331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45959.640255208331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45959.640255208331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45959.640255208331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45959.640255208331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45959.640255208331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45959.640255208331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45959.640255208331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45959.640255208331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45959.640255208331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45959.640255208331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45959.640255208331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45959.640255208331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45959.640255208331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45959.640255208331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45959.640255208331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45959.640255208331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45959.640255208331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45959.640255208331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45959.640255208331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45959.640255208331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45959.640255208331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45959.640255208331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45959.640255208331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45959.640255208331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45959.640255208331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45959.640255208331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45959.640255208331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45959.640255208331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45959.640255208331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45959.640255208331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45959.640255208331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45959.640255208331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45959.640255208331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45959.640255208331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45959.640255208331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45959.640255208331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45959.640255208331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45959.640255208331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45959.640255208331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45959.640255208331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45959.640255208331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45959.640255208331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45959.640255208331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45959.640255208331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45959.640255208331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45959.640255208331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45959.640255208331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45959.640255208331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45959.640255208331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45959.640255208331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45959.640255208331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45959.640255208331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45959.640255208331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45959.640255208331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45959.640255208331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45959.640255208331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45959.640255208331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45959.640255208331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45959.640255208331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45959.640255208331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45959.640255208331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45959.640255208331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45959.640255208331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45959.640255208331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45959.640255208331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45959.640255208331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45959.640255208331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45959.640255208331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45959.640255208331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45959.640255208331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45959.640255208331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45959.640255208331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45959.640255208331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45959.640255208331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45959.640255208331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45959.640255208331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45959.640255208331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45959.640255208331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45959.640255208331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45959.640255208331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45959.640255208331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45959.640255208331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45959.640255208331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45959.640255208331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45959.640255208331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45959.640255208331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45959.640255208331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45959.640255208331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45959.640255208331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45959.640255208331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45959.640255208331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45959.640255208331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45959.640255208331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45959.640255208331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45959.640255208331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45959.640255208331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45959.640255208331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45959.640255208331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45959.640255208331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45959.640255208331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45959.640255208331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45959.640255208331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45959.640255208331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45959.640255208331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45959.640255208331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45959.640255208331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45959.640255208331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45959.640255208331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45959.640255208331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45959.640255208331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45959.640255208331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45959.640255208331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45959.640255208331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45959.640255208331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45959.640255208331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45959.640255208331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45959.640255208331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45959.640255208331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45959.640255208331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45959.640255208331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45959.640255208331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45959.640255208331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45959.640255208331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45959.640255208331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45959.640255208331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45959.640255208331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45959.640255208331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45959.640255208331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45959.640255208331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45959.640255208331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45959.640255208331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45959.640255208331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45959.640255208331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45959.640255208331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45959.640255208331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45959.640255208331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45959.640255208331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45959.640255208331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45959.640255208331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45959.640255208331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45959.640255208331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45959.640255208331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45959.640255208331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45959.640255208331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45959.640255208331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45959.640255208331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45959.640255208331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45959.640255208331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45959.640255208331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45959.640255208331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45959.640255208331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45959.640255208331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45959.640255208331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45959.640255208331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45959.640255208331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45959.640255208331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45959.640255208331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45959.640255208331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45959.640255208331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45959.640255208331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45959.640255208331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45959.640255208331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45959.640255208331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45959.640255208331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45959.640255208331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45959.640255208331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45959.640255208331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45959.640255208331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45959.640255208331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45959.640255208331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45959.640255208331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45959.640255208331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45959.640255208331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45959.640255208331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45959.640255208331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45959.640255208331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45959.640255208331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45959.640255208331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45959.640255208331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45959.640255208331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45959.640255208331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45959.640255208331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45959.640255208331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45959.640255208331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45959.640255208331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45959.640255208331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45959.640255208331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45959.640255208331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45959.640255208331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45959.640255208331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45959.640255208331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45959.640255208331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45959.640255208331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45959.640255208331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45959.640255208331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45959.640255208331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45959.640255208331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45959.640255208331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45959.640255208331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45959.640255208331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45959.640255208331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45959.640255208331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45959.640255208331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45959.640255208331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45959.640255208331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45959.640255208331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45959.640255208331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45959.640255208331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45959.640255208331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45959.640255208331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45959.640255208331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45959.640255208331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45959.640255208331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45959.640255208331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45959.640255208331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45959.640255208331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45959.640255208331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45959.640255208331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45959.640255208331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45959.640255208331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45959.640255208331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45959.640255208331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45959.640255208331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45959.640255208331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45959.640255208331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45959.640255208331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45959.640255208331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45959.640255208331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45959.640255208331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45959.640255208331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45959.640255208331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45959.640255208331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45959.640255208331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45959.640255208331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45959.640255208331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45959.640255208331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45959.640255208331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45959.640255208331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45959.640255208331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45959.640255208331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45959.640255208331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45959.640255208331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45959.640255208331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45959.640255208331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45959.640255208331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45959.640255208331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45959.640255208331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45959.640255208331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45959.640255208331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45959.640255208331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45959.640255208331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45959.640255208331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45959.640255208331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45959.640255208331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45959.640255208331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45959.640255208331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45959.640255208331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45959.640255208331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45959.640255208331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45959.640255208331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45959.640255208331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45959.640255208331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45959.640255208331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45959.640255208331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45959.640255208331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45959.640255208331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45959.640255208331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45959.640255208331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45959.640255208331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45959.640255208331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45959.640255208331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45959.640255208331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45959.640255208331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45959.640255208331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45959.640255208331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45959.640255208331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45959.640255208331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45959.640255208331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45959.640255208331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45959.640255208331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45959.640255208331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45959.640255208331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45959.640255208331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45959.640255208331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45959.640255208331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45959.640255208331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45959.640255208331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45959.640255208331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45959.640255208331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45959.640255208331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45959.640255208331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45959.640255208331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45959.640255208331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45959.640255208331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45959.640255208331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45959.640255208331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45959.640255208331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45959.640255208331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45959.640255208331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45959.640255208331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45959.640255208331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45959.640255208331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45959.640255208331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45959.640255208331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45959.640255208331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45959.640255208331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45959.640255208331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45959.640255208331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45959.640255208331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45959.640255208331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45959.640255208331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45959.640255208331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45959.640255208331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45959.640255208331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45959.640255208331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45959.640255208331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45959.640255208331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45959.640255208331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45959.640255208331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45959.640255208331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45959.640255208331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45959.640255208331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45959.640255208331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45959.640255208331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45959.640255208331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45959.640255208331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45959.640255208331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45959.640255208331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45959.640255208331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45959.640255208331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45959.640255208331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45959.640255208331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45959.640255208331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45959.640255208331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45959.640255208331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45959.640255208331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45959.640255208331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45959.640255208331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45959.640255208331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45959.640255208331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45959.640255208331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45959.640255208331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45959.640255208331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45959.640255208331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45959.640255208331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45959.640255208331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45959.640255208331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45959.640255208331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45959.640255208331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45959.640255208331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45959.640255208331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45959.640255208331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45959.640255208331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45959.640255208331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45959.640255208331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45959.640255208331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45959.640255208331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45959.640255208331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45959.640255208331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45959.640255208331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45959.640255208331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45959.640255208331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45959.640255208331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45959.640255208331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45959.640255208331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45959.640255208331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45959.640255208331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45959.640255208331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45959.640255208331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45959.640255208331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45959.640255208331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45959.640255208331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45959.640255208331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45959.640255208331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45959.640255208331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45959.640255208331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45959.640255208331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45959.640255208331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45959.640255208331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45959.640255208331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45959.640255208331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45959.640255208331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45959.640255208331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45959.640255208331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45959.640255208331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45959.640255208331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45959.640255208331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45959.640255208331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45959.640255208331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45959.640255208331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45959.640255208331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45959.640255208331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45959.640255208331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45959.640255208331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45959.640255208331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45959.640255208331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45959.640255208331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45959.640255208331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45959.640255208331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45959.640255208331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45959.640255208331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45959.640255208331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45959.640255208331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45959.640255208331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45959.640255208331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45959.640255208331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45959.640255208331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45959.640255208331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45959.640255208331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45959.640255208331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45959.640255208331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45959.640255208331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45959.640255208331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45959.640255208331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45959.640255208331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45959.640255208331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45959.640255208331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45959.640255208331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45959.640255208331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45959.640255208331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45959.640255208331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45959.640255208331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45959.640255208331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45959.640255208331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45959.640255208331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45959.640255208331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45959.640255208331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45959.640255208331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45959.640255208331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45959.640255208331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45959.640255208331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45959.640255208331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45959.640255208331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45959.640255208331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45959.640255208331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45959.640255208331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45959.640255208331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45959.640255208331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45959.640255208331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45959.640255208331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45959.640255208331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45959.640255208331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45959.640255208331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45959.640255208331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45959.640255208331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45959.640255208331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45959.640255208331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45959.640255208331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45959.640255208331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45959.640255208331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45959.640255208331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45959.640255208331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45959.640255208331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45959.640255208331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45959.640255208331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45959.640255208331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45959.640255208331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45959.640255208331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45959.640255208331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45959.640255208331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45959.640255208331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45959.640255208331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45959.640255208331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45959.640255208331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45959.640255208331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45959.640255208331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45959.640255208331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45959.640255208331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45959.640255208331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45959.640255208331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45959.640255208331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45959.640255208331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45959.640255208331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45959.640255208331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45959.640255208331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45959.640255208331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45959.640255208331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45959.640255208331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45959.640255208331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45959.640255208331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45959.640255208331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45959.640255208331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45959.640255208331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45959.640255208331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45959.640255208331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45959.640255208331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45959.640255208331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45959.640255208331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45959.640255208331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45959.640255208331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45959.640255208331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45959.640255208331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45959.640255208331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45959.640255208331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45959.640255208331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45959.640255208331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45959.640255208331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45959.640255208331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45959.640255208331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45959.640255208331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45959.640255208331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45959.640255208331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45959.640255208331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45959.640255208331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45959.640255208331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45959.640255208331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45959.640255208331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45959.640255208331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45959.640255208331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45959.640255208331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45959.640255208331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45959.640255208331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45959.640255208331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45959.640255208331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45959.640255208331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45959.640255208331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45959.640255208331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45959.640255208331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45959.640255208331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45959.640255208331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45959.640255208331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45959.640255208331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45959.640255208331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45959.640255208331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45959.640255208331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45959.640255208331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45959.640255208331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45959.640255208331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45959.640255208331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45959.640255208331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45959.640255208331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45959.640255208331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45959.640255208331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45959.640255208331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45959.640255208331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45959.640255208331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45959.640255208331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45959.640255208331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45959.640255208331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45959.640255208331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45959.640255208331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45959.640255208331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45959.640255208331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45959.640255208331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45959.640255208331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45959.640255208331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45959.640255208331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45959.640255208331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45959.640255208331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45959.640255208331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45959.640255208331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45959.640255208331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45959.640255208331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45959.640255208331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45959.640255208331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45959.640255208331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45959.640255208331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45959.640255208331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45959.640255208331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45959.640255208331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45959.640255208331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45959.640255208331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45959.640255208331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45959.640255208331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45959.640255208331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45959.640255208331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45959.640255208331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45959.640255208331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45959.640255208331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45959.640255208331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45959.640255208331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45959.640255208331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45959.640255208331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45959.640255208331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45959.640255208331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45959.640255208331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45959.640255208331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45959.640255208331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45959.640255208331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45959.640255208331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45959.640255208331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45959.640255208331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45959.640255208331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45959.640255208331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45959.640255208331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45959.640255208331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45959.640255208331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45959.640255208331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45959.640255208331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45959.640255208331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45959.640255208331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45959.640255208331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45959.640255208331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45959.640255208331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45959.640255208331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45959.640255208331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45959.640255208331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45959.640255208331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45959.640255208331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45959.640255208331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45959.640255208331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45959.640255208331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45959.640255208331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45959.640255208331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45959.640255208331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45959.640255208331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45959.640255208331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45959.640255208331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45959.640255208331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45959.640255208331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45959.640255208331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45959.640255208331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45959.640255208331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45959.640255208331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45959.640255208331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45959.640255208331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45959.640255208331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45959.640255208331</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256.15953761573473</v>
      </c>
      <c r="H2" s="99">
        <v>45703.474768518521</v>
      </c>
      <c r="I2" s="99" t="str">
        <f>IFERROR(VLOOKUP(D2,DB!A:F,6,0),"")</f>
        <v>SCECO</v>
      </c>
      <c r="J2" s="99" t="str">
        <f>IFERROR(VLOOKUP(D2,DB!A:G,7,0),"")</f>
        <v>Dead</v>
      </c>
      <c r="K2" s="101" t="s">
        <v>39118</v>
      </c>
      <c r="L2" s="94" t="str">
        <f>IFERROR(VLOOKUP(D2,DB!A:I,9,0),"")</f>
        <v>Latis</v>
      </c>
    </row>
    <row r="3" spans="1:16" ht="15" customHeight="1">
      <c r="A3" s="119"/>
      <c r="B3" s="119" t="str">
        <f>IFERROR(VLOOKUP(D3,DB!A:K,11,0),"")</f>
        <v/>
      </c>
      <c r="C3" s="120"/>
      <c r="D3" s="121"/>
      <c r="E3" s="122"/>
      <c r="F3" s="123"/>
      <c r="G3" s="124">
        <f ca="1">IFERROR(NOW()-F3,"")</f>
        <v>45959.640255208331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45959.640255208331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45959.640255208331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45959.640255208331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45959.640255208331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45959.640255208331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45959.640255208331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45959.640255208331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45959.640255208331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45959.640255208331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45959.640255208331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45959.640255208331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45959.640255208331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45959.640255208331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45959.640255208331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45959.640255208331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45959.640255208331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45959.640255208331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45959.640255208331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45959.640255208331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45959.640255208331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45959.640255208331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45959.640255208331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45959.640255208331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45959.640255208331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45959.640255208331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45959.640255208331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45959.640255208331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45959.640255208331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45959.640255208331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45959.640255208331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45959.640255208331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45959.640255208331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45959.640255208331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45959.640255208331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45959.640255208331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45959.640255208331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45959.640255208331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45959.640255208331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45959.640255208331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45959.640255208331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45959.640255208331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45959.640255208331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45959.640255208331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45959.640255208331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45959.640255208331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45959.640255208331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45959.640255208331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45959.640255208331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45959.640255208331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45959.640255208331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45959.640255208331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45959.640255208331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45959.640255208331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45959.640255208331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45959.640255208331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45959.640255208331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45959.640255208331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45959.640255208331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45959.640255208331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45959.640255208331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45959.640255208331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45959.640255208331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45959.640255208331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45959.640255208331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45959.640255208331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45959.640255208331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45959.640255208331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45959.640255208331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45959.640255208331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45959.640255208331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45959.640255208331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45959.640255208331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45959.640255208331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45959.640255208331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45959.640255208331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45959.640255208331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45959.640255208331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45959.640255208331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45959.640255208331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45959.640255208331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45959.640255208331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45959.640255208331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45959.640255208331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45959.640255208331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45959.640255208331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45959.640255208331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45959.640255208331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45959.640255208331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45959.640255208331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45959.640255208331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45959.640255208331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45959.640255208331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45959.640255208331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45959.640255208331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45959.640255208331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45959.640255208331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45959.640255208331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45959.640255208331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45959.640255208331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45959.640255208331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45959.640255208331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45959.640255208331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45959.640255208331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45959.640255208331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45959.640255208331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45959.640255208331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45959.640255208331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45959.640255208331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45959.640255208331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45959.640255208331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45959.640255208331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45959.640255208331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45959.640255208331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45959.640255208331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45959.640255208331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45959.640255208331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45959.640255208331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45959.640255208331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45959.640255208331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45959.640255208331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45959.640255208331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45959.640255208331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45959.640255208331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45959.640255208331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45959.640255208331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45959.640255208331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45959.640255208331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45959.640255208331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45959.640255208331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45959.640255208331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45959.640255208331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45959.640255208331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45959.640255208331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45959.640255208331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45959.640255208331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45959.640255208331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45959.640255208331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45959.640255208331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45959.640255208331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45959.640255208331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45959.640255208331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45959.640255208331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45959.640255208331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45959.640255208331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45959.640255208331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45959.640255208331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45959.640255208331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45959.640255208331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45959.640255208331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45959.640255208331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45959.640255208331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45959.640255208331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45959.640255208331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45959.640255208331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45959.640255208331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45959.640255208331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45959.640255208331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45959.640255208331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45959.640255208331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45959.640255208331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45959.640255208331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45959.640255208331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45959.640255208331</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45959.640255208331</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67.808195023142616</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33.451377893514291</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10.979144097218523</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45959.640255208331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45959.640255208331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45959.640255208331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45959.640255208331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45959.640255208331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45959.640255208331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45959.640255208331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45959.640255208331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45959.640255208331</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45959.640255208331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45959.640255208331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45959.640255208331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45959.640255208331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45959.640255208331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45959.640255208331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45959.640255208331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45959.640255208331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45959.640255208331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45959.640255208331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45959.640255208331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45959.640255208331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45959.640255208331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45959.640255208331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45959.640255208331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45959.640255208331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45959.640255208331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45959.640255208331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45959.640255208331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45959.640255208331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45959.640255208331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45959.640255208331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45959.640255208331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45959.640255208331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45959.640255208331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45959.640255208331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45959.640255208331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45959.640255208331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45959.640255208331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45959.640255208331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45959.640255208331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45959.640255208331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45959.640255208331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45959.640255208331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45959.640255208331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45959.640255208331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45959.640255208331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45959.640255208331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45959.640255208331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45959.640255208331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45959.640255208331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45959.640255208331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45959.640255208331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45959.640255208331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45959.640255208331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45959.640255208331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45959.640255208331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45959.640255208331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45959.640255208331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45959.640255208331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45959.640255208331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45959.640255208331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45959.640255208331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45959.640255208331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45959.640255208331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45959.640255208331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45959.640255208331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45959.640255208331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45959.640255208331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45959.640255208331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45959.640255208331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45959.640255208331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45959.640255208331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45959.640255208331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45959.640255208331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45959.640255208331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45959.640255208331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45959.640255208331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45959.640255208331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45959.640255208331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45959.640255208331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45959.640255208331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45959.640255208331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45959.640255208331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45959.640255208331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45959.640255208331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45959.640255208331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45959.640255208331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45959.640255208331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45959.640255208331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45959.640255208331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45959.640255208331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45959.640255208331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45959.640255208331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45959.640255208331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45959.640255208331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45959.640255208331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45959.640255208331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45959.640255208331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45959.640255208331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45959.640255208331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45959.640255208331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45959.640255208331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45959.640255208331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45959.640255208331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45959.640255208331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45959.640255208331</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45959.640255208331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45959.640255208331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45959.640255208331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45959.640255208331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45959.640255208331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45959.640255208331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45959.640255208331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45959.640255208331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45959.640255208331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45959.640255208331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45959.640255208331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45959.640255208331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45959.640255208331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45959.640255208331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45959.640255208331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45959.640255208331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45959.640255208331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45959.640255208331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45959.640255208331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45959.640255208331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45959.640255208331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45959.640255208331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45959.640255208331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45959.640255208331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45959.640255208331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45959.640255208331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45959.640255208331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45959.640255208331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45959.640255208331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45959.640255208331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45959.640255208331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45959.640255208331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45959.640255208331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45959.640255208331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45959.640255208331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45959.640255208331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45959.640255208331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45959.640255208331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45959.640255208331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45959.640255208331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45959.640255208331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45959.640255208331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45959.640255208331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45959.640255208331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45959.640255208331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45959.640255208331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45959.640255208331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45959.640255208331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45959.640255208331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45959.640255208331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45959.640255208331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45959.640255208331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45959.640255208331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45959.640255208331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45959.640255208331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45959.640255208331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45959.640255208331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45959.640255208331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45959.640255208331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45959.640255208331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45959.640255208331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45959.640255208331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45959.640255208331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45959.640255208331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45959.640255208331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45959.640255208331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45959.640255208331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45959.640255208331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45959.640255208331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45959.640255208331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45959.640255208331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45959.640255208331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45959.640255208331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45959.640255208331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45959.640255208331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45959.640255208331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45959.640255208331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45959.640255208331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45959.640255208331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45959.640255208331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45959.640255208331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45959.640255208331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45959.640255208331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45959.640255208331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45959.640255208331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45959.640255208331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45959.640255208331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45959.640255208331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45959.640255208331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45959.640255208331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45959.640255208331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45959.640255208331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45959.640255208331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45959.640255208331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45959.640255208331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45959.640255208331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45959.640255208331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45959.640255208331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45959.640255208331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45959.640255208331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45959.640255208331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45959.640255208331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45959.640255208331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45959.640255208331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45959.640255208331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45959.640255208331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45959.640255208331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45959.640255208331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45959.640255208331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45959.640255208331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45959.640255208331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45959.640255208331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45959.640255208331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45959.640255208331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45959.640255208331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45959.640255208331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45959.640255208331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45959.640255208331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45959.640255208331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45959.640255208331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45959.640255208331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45959.640255208331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45959.640255208331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45959.640255208331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45959.640255208331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45959.640255208331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45959.640255208331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45959.640255208331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45959.640255208331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45959.640255208331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45959.640255208331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45959.640255208331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45959.640255208331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45959.640255208331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45959.640255208331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45959.640255208331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45959.640255208331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45959.640255208331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45959.640255208331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45959.640255208331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45959.640255208331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45959.640255208331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45959.640255208331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45959.640255208331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45959.640255208331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45959.640255208331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45959.640255208331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45959.640255208331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45959.640255208331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45959.640255208331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45959.640255208331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45959.640255208331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45959.640255208331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45959.640255208331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45959.640255208331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45959.640255208331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45959.640255208331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45959.640255208331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45959.640255208331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45959.640255208331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45959.640255208331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45959.640255208331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45959.640255208331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45959.640255208331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45959.640255208331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45959.640255208331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45959.640255208331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45959.640255208331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45959.640255208331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45959.640255208331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45959.640255208331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45959.640255208331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45959.640255208331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45959.640255208331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45959.640255208331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45959.640255208331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45959.640255208331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45959.640255208331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45959.640255208331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45959.640255208331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45959.640255208331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45959.640255208331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45959.640255208331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45959.640255208331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45959.640255208331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45959.640255208331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45959.640255208331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45959.640255208331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45959.640255208331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45959.640255208331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45959.640255208331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45959.640255208331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45959.640255208331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45959.640255208331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45959.640255208331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45959.640255208331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45959.640255208331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45959.640255208331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45959.640255208331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45959.640255208331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45959.640255208331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45959.640255208331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45959.640255208331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45959.640255208331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45959.640255208331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45959.640255208331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45959.640255208331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45959.640255208331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45959.640255208331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45959.640255208331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45959.640255208331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45959.640255208331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45959.640255208331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45959.640255208331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45959.640255208331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45959.640255208331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45959.640255208331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45959.640255208331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45959.640255208331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45959.640255208331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45959.640255208331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45959.640255208331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45959.640255208331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45959.640255208331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45959.640255208331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45959.640255208331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45959.640255208331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45959.640255208331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45959.640255208331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45959.640255208331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45959.640255208331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45959.640255208331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45959.640255208331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45959.640255208331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45959.640255208331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45959.640255208331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45959.640255208331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45959.640255208331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45959.640255208331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45959.640255208331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45959.640255208331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45959.640255208331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45959.640255208331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45959.640255208331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45959.640255208331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45959.640255208331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45959.640255208331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45959.640255208331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45959.640255208331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45959.640255208331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45959.640255208331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45959.640255208331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45959.640255208331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45959.640255208331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45959.640255208331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45959.640255208331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45959.640255208331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45959.640255208331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45959.640255208331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45959.640255208331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45959.640255208331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45959.640255208331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45959.640255208331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45959.640255208331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45959.640255208331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45959.640255208331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45959.640255208331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45959.640255208331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45959.640255208331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45959.640255208331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45959.640255208331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45959.640255208331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45959.640255208331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45959.640255208331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45959.640255208331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45959.640255208331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45959.640255208331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45959.640255208331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45959.640255208331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45959.640255208331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45959.640255208331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45959.640255208331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45959.640255208331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45959.640255208331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45959.640255208331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45959.640255208331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45959.640255208331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45959.640255208331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45959.640255208331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45959.640255208331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45959.640255208331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45959.640255208331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45959.640255208331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45959.640255208331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45959.640255208331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45959.640255208331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45959.640255208331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45959.640255208331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45959.640255208331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45959.640255208331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45959.640255208331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45959.640255208331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45959.640255208331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45959.640255208331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45959.640255208331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45959.640255208331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45959.640255208331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45959.640255208331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45959.640255208331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45959.640255208331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45959.640255208331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45959.640255208331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45959.640255208331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45959.640255208331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45959.640255208331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45959.640255208331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45959.640255208331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45959.640255208331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45959.640255208331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45959.640255208331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45959.640255208331</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7</v>
      </c>
      <c r="D2" s="103" t="s">
        <v>34903</v>
      </c>
      <c r="E2" s="106" t="s">
        <v>39126</v>
      </c>
      <c r="F2" s="107">
        <v>45959.585532407407</v>
      </c>
      <c r="G2" s="77">
        <f ca="1">IFERROR(NOW()-F2,"-")</f>
        <v>5.4722569446312264E-2</v>
      </c>
      <c r="H2" s="107">
        <v>45959.585532407407</v>
      </c>
      <c r="I2" s="103" t="str">
        <f>IFERROR(VLOOKUP(D2,DB!A:F,6,0),"")</f>
        <v>SCECO</v>
      </c>
      <c r="J2" s="102" t="str">
        <f>IFERROR(VLOOKUP(D2,DB!A:G,7,0),"")</f>
        <v>Vandalized</v>
      </c>
      <c r="K2" s="108" t="s">
        <v>39127</v>
      </c>
      <c r="L2" s="109" t="str">
        <f>IFERROR(VLOOKUP(D2,DB!A:I,9,0),"")</f>
        <v>Latis</v>
      </c>
    </row>
    <row r="3" spans="1:16383" ht="31.5" customHeight="1">
      <c r="A3" s="104" t="s">
        <v>39128</v>
      </c>
      <c r="B3" s="103" t="str">
        <f>IFERROR(VLOOKUP(D3,DB!A:K,11,0),"")</f>
        <v>R6</v>
      </c>
      <c r="C3" s="105">
        <v>2</v>
      </c>
      <c r="D3" s="103" t="s">
        <v>35967</v>
      </c>
      <c r="E3" s="106" t="s">
        <v>39021</v>
      </c>
      <c r="F3" s="107"/>
      <c r="G3" s="77">
        <f ca="1">IFERROR(NOW()-F3,"-")</f>
        <v>45959.640254976854</v>
      </c>
      <c r="H3" s="107">
        <v>45959.565659722219</v>
      </c>
      <c r="I3" s="103" t="str">
        <f>IFERROR(VLOOKUP(D3,DB!A:F,6,0),"")</f>
        <v>SCECO</v>
      </c>
      <c r="J3" s="102" t="str">
        <f>IFERROR(VLOOKUP(D3,DB!A:G,7,0),"")</f>
        <v>Dead</v>
      </c>
      <c r="K3" s="108" t="s">
        <v>39129</v>
      </c>
      <c r="L3" s="109" t="str">
        <f>IFERROR(VLOOKUP(D3,DB!A:I,9,0),"")</f>
        <v>Latis</v>
      </c>
    </row>
    <row r="4" spans="1:16383" ht="31.5" customHeight="1">
      <c r="A4" s="104" t="s">
        <v>39128</v>
      </c>
      <c r="B4" s="103" t="str">
        <f>IFERROR(VLOOKUP(D4,DB!A:K,11,0),"")</f>
        <v>R6</v>
      </c>
      <c r="C4" s="105">
        <v>1</v>
      </c>
      <c r="D4" s="103" t="s">
        <v>35750</v>
      </c>
      <c r="E4" s="106" t="s">
        <v>39021</v>
      </c>
      <c r="F4" s="107"/>
      <c r="G4" s="77">
        <f ca="1">IFERROR(NOW()-F4,"-")</f>
        <v>45959.640254976854</v>
      </c>
      <c r="H4" s="107">
        <v>45959.550497685188</v>
      </c>
      <c r="I4" s="103" t="str">
        <f>IFERROR(VLOOKUP(D4,DB!A:F,6,0),"")</f>
        <v>SCECO</v>
      </c>
      <c r="J4" s="102" t="str">
        <f>IFERROR(VLOOKUP(D4,DB!A:G,7,0),"")</f>
        <v>Vandalized</v>
      </c>
      <c r="K4" s="108" t="s">
        <v>39130</v>
      </c>
      <c r="L4" s="109" t="str">
        <f>IFERROR(VLOOKUP(D4,DB!A:I,9,0),"")</f>
        <v>Latis</v>
      </c>
    </row>
    <row r="5" spans="1:16383" ht="31.5" customHeight="1">
      <c r="A5" s="104" t="s">
        <v>39128</v>
      </c>
      <c r="B5" s="103" t="str">
        <f>IFERROR(VLOOKUP(D5,DB!A:K,11,0),"")</f>
        <v>R6</v>
      </c>
      <c r="C5" s="105">
        <v>1</v>
      </c>
      <c r="D5" s="103" t="s">
        <v>35039</v>
      </c>
      <c r="E5" s="106" t="s">
        <v>39021</v>
      </c>
      <c r="F5" s="107"/>
      <c r="G5" s="77">
        <f ca="1">IFERROR(NOW()-F5,"-")</f>
        <v>45959.640254976854</v>
      </c>
      <c r="H5" s="107">
        <v>45959.551666666666</v>
      </c>
      <c r="I5" s="103" t="str">
        <f>IFERROR(VLOOKUP(D5,DB!A:F,6,0),"")</f>
        <v>SCECO</v>
      </c>
      <c r="J5" s="102" t="str">
        <f>IFERROR(VLOOKUP(D5,DB!A:G,7,0),"")</f>
        <v>Vandalized</v>
      </c>
      <c r="K5" s="108" t="s">
        <v>39131</v>
      </c>
      <c r="L5" s="109" t="str">
        <f>IFERROR(VLOOKUP(D5,DB!A:I,9,0),"")</f>
        <v>Latis</v>
      </c>
    </row>
    <row r="6" spans="1:16383" ht="31.5" customHeight="1">
      <c r="A6" s="104"/>
      <c r="B6" s="103" t="str">
        <f>IFERROR(VLOOKUP(D6,DB!A:K,11,0),"")</f>
        <v/>
      </c>
      <c r="C6" s="105"/>
      <c r="D6" s="103"/>
      <c r="E6" s="106"/>
      <c r="F6" s="107"/>
      <c r="G6" s="77">
        <f ca="1">IFERROR(NOW()-F6,"-")</f>
        <v>45959.640254976854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45959.640254976854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45959.640254976854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1"/>
      <c r="E9" s="106"/>
      <c r="F9" s="107"/>
      <c r="G9" s="77">
        <f ca="1">IFERROR(NOW()-F9,"-")</f>
        <v>45959.640255208331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45959.640255208331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45959.640255208331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45959.640255208331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45959.640255208331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45959.640255208331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45959.640255208331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45959.640255208331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45959.640255208331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45959.640255208331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45959.640255208331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45959.640255208331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45959.640255208331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45959.640255208331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45959.640255208331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45959.640255208331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45959.640255208331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45959.640255208331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45959.640255208331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45959.640255208331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45959.640255208331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45959.640255208331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45959.640255208331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45959.640255208331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45959.640255208331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45959.640255208331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45959.640255208331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45959.640255208331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45959.640255208331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45959.640255208331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45959.640255208331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45959.640255208331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45959.640255208331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45959.640255208331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45959.640255208331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45959.640255208331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45959.640255208331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45959.640255208331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45959.640255208331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45959.640255208331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45959.640255208331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45959.640255208331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45959.640255208331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45959.640255208331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45959.640255208331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45959.640255208331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45959.640255208331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45959.640255208331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45959.640255208331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45959.640255208331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45959.640255208331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45959.640255208331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45959.640255208331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45959.640255208331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45959.640255208331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45959.640255208331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45959.640255208331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45959.640255208331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45959.640255208331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45959.640255208331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45959.640255208331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45959.640255208331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45959.640255208331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45959.640255208331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45959.640255208331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45959.640255208331</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2025-10-29T12:22:52Z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