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75" documentId="120_S{2AC9BD13-BADA-5192-A53E-5A8FF88502F6}" xr6:coauthVersionLast="47" xr6:coauthVersionMax="47" xr10:uidLastSave="{B65FC9E2-8B34-475D-9368-A8B5429A5E7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<sst xmlns="http://schemas.openxmlformats.org/spreadsheetml/2006/main" count="180266" uniqueCount="39119">
  <si>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</si>
  <si>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</si>
  <si>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</si>
  <si>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</si>
  <si>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</si>
  <si>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</si>
  <si>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</si>
  <si>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</si>
  <si>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</si>
  <si>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</si>
  <si>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</si>
  <si>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</si>
  <si>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</si>
  <si>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</si>
  <si>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</si>
  <si>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</si>
  <si>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</si>
  <si>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</si>
  <si>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</si>
  <si>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</si>
  <si>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</si>
  <si>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</si>
  <si>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</si>
  <si>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</si>
  <si>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</si>
  <si>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</si>
  <si>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</si>
  <si>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</si>
  <si>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</si>
  <si>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</si>
  <si>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</si>
  <si>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</si>
  <si>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</si>
  <si>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</si>
  <si>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</si>
  <si>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</si>
  <si>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</si>
  <si>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</si>
  <si>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</si>
  <si>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</si>
  <si>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</si>
  <si>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</si>
  <si>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</si>
  <si>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</si>
  <si>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</si>
  <si>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</si>
  <si>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</si>
  <si>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</si>
  <si>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</si>
  <si>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</si>
  <si>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</si>
  <si>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</si>
  <si>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</si>
  <si>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</si>
  <si>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</si>
  <si>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</si>
  <si>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</si>
  <si>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</si>
  <si>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</si>
  <si>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</si>
  <si>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</si>
  <si>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</si>
  <si>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</si>
  <si>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</si>
  <si>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</si>
  <si>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</si>
  <si>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</si>
  <si>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</si>
  <si>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</si>
  <si>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</si>
  <si>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</si>
  <si>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</si>
  <si>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</si>
  <si>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</si>
  <si>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</si>
  <si>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</si>
  <si>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</si>
  <si>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</si>
  <si>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</si>
  <si>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</si>
  <si>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</si>
  <si>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</si>
  <si>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</si>
  <si>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</si>
  <si>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</si>
  <si>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</si>
  <si>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</si>
  <si>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</si>
  <si>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</si>
  <si>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</si>
  <si>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</si>
  <si>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</si>
  <si>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</si>
  <si>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</si>
  <si>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</si>
  <si>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</si>
  <si>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</si>
  <si>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</si>
  <si>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</si>
  <si>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</si>
  <si>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</si>
  <si>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</si>
  <si>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</si>
  <si>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</si>
  <si>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</si>
  <si>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</si>
  <si>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</si>
  <si>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</si>
  <si>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</si>
  <si>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</si>
  <si>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</si>
  <si>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</si>
  <si>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</si>
  <si>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</si>
  <si>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</si>
  <si>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</si>
  <si>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</si>
  <si>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</si>
  <si>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</si>
  <si>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</si>
  <si>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</si>
  <si>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</si>
  <si>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</si>
  <si>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</si>
  <si>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</si>
  <si>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</si>
  <si>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</si>
  <si>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</si>
  <si>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</si>
  <si>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</si>
  <si>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</si>
  <si>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</si>
  <si>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</si>
  <si>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</si>
  <si>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</si>
  <si>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</si>
  <si>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</si>
  <si>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</si>
  <si>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</si>
  <si>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</si>
  <si>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</si>
  <si>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</si>
  <si>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</si>
  <si>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</si>
  <si>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</si>
  <si>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</si>
  <si>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</si>
  <si>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</si>
  <si>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</si>
  <si>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</si>
  <si>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</si>
  <si>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</si>
  <si>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</si>
  <si>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</si>
  <si>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</si>
  <si>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</si>
  <si>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</si>
  <si>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</si>
  <si>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</si>
  <si>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</si>
  <si>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</si>
  <si>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</si>
  <si>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</si>
  <si>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</si>
  <si>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</si>
  <si>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</si>
  <si>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</si>
  <si>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</si>
  <si>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</si>
  <si>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</si>
  <si>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</si>
  <si>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</si>
  <si>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</si>
  <si>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</si>
  <si>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</si>
  <si>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</si>
  <si>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</si>
  <si>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</si>
  <si>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</si>
  <si>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</si>
  <si>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</si>
  <si>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</si>
  <si>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</si>
  <si>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</si>
  <si>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</si>
  <si>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</si>
  <si>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</si>
  <si>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</si>
  <si>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</si>
  <si>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</si>
  <si>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</si>
  <si>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</si>
  <si>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</si>
  <si>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</si>
  <si>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</si>
  <si>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</si>
  <si>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</si>
  <si>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</si>
  <si>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</si>
  <si>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</si>
  <si>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</si>
  <si>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</si>
  <si>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</si>
  <si>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</si>
  <si>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</si>
  <si>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</si>
  <si>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</si>
  <si>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</si>
  <si>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</si>
  <si>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</si>
  <si>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</si>
  <si>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</si>
  <si>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</si>
  <si>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</si>
  <si>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</si>
  <si>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</si>
  <si>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</si>
  <si>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</si>
  <si>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</si>
  <si>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</si>
  <si>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</si>
  <si>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</si>
  <si>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</si>
  <si>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</si>
  <si>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</si>
  <si>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</si>
  <si>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</si>
  <si>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</si>
  <si>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</si>
  <si>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</si>
  <si>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</si>
  <si>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</si>
  <si>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</si>
  <si>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</si>
  <si>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</si>
  <si>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</si>
  <si>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</si>
  <si>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</si>
  <si>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</si>
  <si>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</si>
  <si>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</si>
  <si>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</si>
  <si>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</si>
  <si>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</si>
  <si>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</si>
  <si>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</si>
  <si>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</si>
  <si>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</si>
  <si>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</si>
  <si>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</si>
  <si>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</si>
  <si>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</si>
  <si>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</si>
  <si>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</si>
  <si>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</si>
  <si>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</si>
  <si>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</si>
  <si>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</si>
  <si>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</si>
  <si>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</si>
  <si>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</si>
  <si>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</si>
  <si>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</si>
  <si>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</si>
  <si>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</si>
  <si>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</si>
  <si>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</si>
  <si>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</si>
  <si>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</si>
  <si>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</si>
  <si>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</si>
  <si>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</si>
  <si>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</si>
  <si>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</si>
  <si>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</si>
  <si>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</si>
  <si>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</si>
  <si>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</si>
  <si>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</si>
  <si>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</si>
  <si>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</si>
  <si>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</si>
  <si>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</si>
  <si>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</si>
  <si>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</si>
  <si>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</si>
  <si>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</si>
  <si>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</si>
  <si>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</si>
  <si>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</si>
  <si>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</si>
  <si>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</si>
  <si>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</si>
  <si>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</si>
  <si>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</si>
  <si>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</si>
  <si>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</si>
  <si>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</si>
  <si>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</si>
  <si>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</si>
  <si>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</si>
  <si>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</si>
  <si>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</si>
  <si>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</si>
  <si>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</si>
  <si>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</si>
  <si>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</si>
  <si>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</si>
  <si>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</si>
  <si>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</si>
  <si>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</si>
  <si>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</si>
  <si>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</si>
  <si>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</si>
  <si>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</si>
  <si>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</si>
  <si>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</si>
  <si>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</si>
  <si>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</si>
  <si>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</si>
  <si>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</si>
  <si>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</si>
  <si>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</si>
  <si>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</si>
  <si>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</si>
  <si>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</si>
  <si>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</si>
  <si>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</si>
  <si>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</si>
  <si>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</si>
  <si>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</si>
  <si>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</si>
  <si>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</si>
  <si>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</si>
  <si>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</si>
  <si>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</si>
  <si>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</si>
  <si>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</si>
  <si>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</si>
  <si>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</si>
  <si>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</si>
  <si>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</si>
  <si>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</si>
  <si>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</si>
  <si>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</si>
  <si>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</si>
  <si>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</si>
  <si>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</si>
  <si>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</si>
  <si>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</si>
  <si>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</si>
  <si>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</si>
  <si>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</si>
  <si>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</si>
  <si>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</si>
  <si>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</si>
  <si>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</si>
  <si>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</si>
  <si>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</si>
  <si>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</si>
  <si>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</si>
  <si>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</si>
  <si>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</si>
  <si>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</si>
  <si>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</si>
  <si>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</si>
  <si>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</si>
  <si>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</si>
  <si>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</si>
  <si>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</si>
  <si>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</si>
  <si>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</si>
  <si>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</si>
  <si>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</si>
  <si>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</si>
  <si>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</si>
  <si>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</si>
  <si>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</si>
  <si>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</si>
  <si>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</si>
  <si>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</si>
  <si>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</si>
  <si>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</si>
  <si>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</si>
  <si>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</si>
  <si>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</si>
  <si>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</si>
  <si>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</si>
  <si>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</si>
  <si>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</si>
  <si>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</si>
  <si>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</si>
  <si>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</si>
  <si>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</si>
  <si>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</si>
  <si>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</si>
  <si>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</si>
  <si>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</si>
  <si>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</si>
  <si>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</si>
  <si>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</si>
  <si>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</si>
  <si>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</si>
  <si>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</si>
  <si>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</si>
  <si>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</si>
  <si>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</si>
  <si>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</si>
  <si>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</si>
  <si>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</si>
  <si>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</si>
  <si>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</si>
  <si>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</si>
  <si>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</si>
  <si>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</si>
  <si>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</si>
  <si>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</si>
  <si>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</si>
  <si>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</si>
  <si>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</si>
  <si>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</si>
  <si>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</si>
  <si>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</si>
  <si>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</si>
  <si>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</si>
  <si>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</si>
  <si>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</si>
  <si>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</si>
  <si>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</si>
  <si>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</si>
  <si>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</si>
  <si>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</si>
  <si>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</si>
  <si>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</si>
  <si>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</si>
  <si>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</si>
  <si>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</si>
  <si>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</si>
  <si>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</si>
  <si>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</si>
  <si>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</si>
  <si>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</si>
  <si>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</si>
  <si>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</si>
  <si>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</si>
  <si>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</si>
  <si>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</si>
  <si>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</si>
  <si>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</si>
  <si>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</si>
  <si>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</si>
  <si>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</si>
  <si>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</si>
  <si>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</si>
  <si>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</si>
  <si>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</si>
  <si>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</si>
  <si>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</si>
  <si>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</si>
  <si>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</si>
  <si>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</si>
  <si>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</si>
  <si>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</si>
  <si>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</si>
  <si>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</si>
  <si>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</si>
  <si>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</si>
  <si>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</si>
  <si>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</si>
  <si>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</si>
  <si>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</si>
  <si>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</si>
  <si>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</si>
  <si>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</si>
  <si>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</si>
  <si>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</si>
  <si>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</si>
  <si>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</si>
  <si>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</si>
  <si>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</si>
  <si>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</si>
  <si>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</si>
  <si>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</si>
  <si>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</si>
  <si>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</si>
  <si>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</si>
  <si>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</si>
  <si>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</si>
  <si>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</si>
  <si>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</si>
  <si>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</si>
  <si>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</si>
  <si>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</si>
  <si>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</si>
  <si>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</si>
  <si>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</si>
  <si>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</si>
  <si>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</si>
  <si>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</si>
  <si>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</si>
  <si>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</si>
  <si>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</si>
  <si>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</si>
  <si>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</si>
  <si>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</si>
  <si>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</si>
  <si>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</si>
  <si>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</si>
  <si>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</si>
  <si>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</si>
  <si>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</si>
  <si>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</si>
  <si>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</si>
  <si>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</si>
  <si>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</si>
  <si>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</si>
  <si>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</si>
  <si>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</si>
  <si>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</si>
  <si>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</si>
  <si>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</si>
  <si>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</si>
  <si>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</si>
  <si>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</si>
  <si>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</si>
  <si>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</si>
  <si>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</si>
  <si>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</si>
  <si>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</si>
  <si>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</si>
  <si>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</si>
  <si>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</si>
  <si>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</si>
  <si>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</si>
  <si>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</si>
  <si>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</si>
  <si>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</si>
  <si>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</si>
  <si>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</si>
  <si>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</si>
  <si>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</si>
  <si>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</si>
  <si>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</si>
  <si>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</si>
  <si>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</si>
  <si>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</si>
  <si>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</si>
  <si>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</si>
  <si>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</si>
  <si>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</si>
  <si>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</si>
  <si>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</si>
  <si>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</si>
  <si>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</si>
  <si>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</si>
  <si>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</si>
  <si>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</si>
  <si>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</si>
  <si>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</si>
  <si>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</si>
  <si>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</si>
  <si>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</si>
  <si>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</si>
  <si>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</si>
  <si>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</si>
  <si>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</si>
  <si>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</si>
  <si>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</si>
  <si>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</si>
  <si>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</si>
  <si>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</si>
  <si>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</si>
  <si>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</si>
  <si>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</si>
  <si>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</si>
  <si>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</si>
  <si>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</si>
  <si>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</si>
  <si>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</si>
  <si>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</si>
  <si>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</si>
  <si>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</si>
  <si>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</si>
  <si>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</si>
  <si>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</si>
  <si>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</si>
  <si>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</si>
  <si>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</si>
  <si>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</si>
  <si>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</si>
  <si>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</si>
  <si>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</si>
  <si>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</si>
  <si>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</si>
  <si>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</si>
  <si>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</si>
  <si>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</si>
  <si>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</si>
  <si>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</si>
  <si>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</si>
  <si>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</si>
  <si>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</si>
  <si>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</si>
  <si>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</si>
  <si>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</si>
  <si>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</si>
  <si>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</si>
  <si>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</si>
  <si>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</si>
  <si>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</si>
  <si>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</si>
  <si>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</si>
  <si>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</si>
  <si>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</si>
  <si>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</si>
  <si>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</si>
  <si>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</si>
  <si>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</si>
  <si>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</si>
  <si>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</si>
  <si>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</si>
  <si>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</si>
  <si>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</si>
  <si>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</si>
  <si>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</si>
  <si>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</si>
  <si>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</si>
  <si>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</si>
  <si>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</si>
  <si>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</si>
  <si>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</si>
  <si>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</si>
  <si>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</si>
  <si>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</si>
  <si>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</si>
  <si>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</si>
  <si>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</si>
  <si>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</si>
  <si>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</si>
  <si>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</si>
  <si>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</si>
  <si>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</si>
  <si>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</si>
  <si>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</si>
  <si>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</si>
  <si>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</si>
  <si>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</si>
  <si>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</si>
  <si>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</si>
  <si>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</si>
  <si>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</si>
  <si>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</si>
  <si>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</si>
  <si>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</si>
  <si>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</si>
  <si>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</si>
  <si>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</si>
  <si>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</si>
  <si>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</si>
  <si>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</si>
  <si>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</si>
  <si>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</si>
  <si>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</si>
  <si>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</si>
  <si>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</si>
  <si>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</si>
  <si>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</si>
  <si>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</si>
  <si>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</si>
  <si>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</si>
  <si>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</si>
  <si>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</si>
  <si>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</si>
  <si>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</si>
  <si>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</si>
  <si>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</si>
  <si>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</si>
  <si>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</si>
  <si>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</si>
  <si>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</si>
  <si>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</si>
  <si>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</si>
  <si>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</si>
  <si>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</si>
  <si>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</si>
  <si>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</si>
  <si>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</si>
  <si>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</si>
  <si>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</si>
  <si>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</si>
  <si>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</si>
  <si>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</si>
  <si>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</si>
  <si>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</si>
  <si>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</si>
  <si>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</si>
  <si>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</si>
  <si>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</si>
  <si>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</si>
  <si>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</si>
  <si>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</si>
  <si>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</si>
  <si>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</si>
  <si>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</si>
  <si>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</si>
  <si>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</si>
  <si>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</si>
  <si>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</si>
  <si>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</si>
  <si>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</si>
  <si>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</si>
  <si>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</si>
  <si>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</si>
  <si>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</si>
  <si>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</si>
  <si>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</si>
  <si>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</si>
  <si>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</si>
  <si>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</si>
  <si>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</si>
  <si>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</si>
  <si>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</si>
  <si>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</si>
  <si>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</si>
  <si>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</si>
  <si>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</si>
  <si>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</si>
  <si>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</si>
  <si>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</si>
  <si>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</si>
  <si>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</si>
  <si>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</si>
  <si>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</si>
  <si>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</si>
  <si>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</si>
  <si>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</si>
  <si>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</si>
  <si>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</si>
  <si>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</si>
  <si>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</si>
  <si>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</si>
  <si>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</si>
  <si>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</si>
  <si>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</si>
  <si>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</si>
  <si>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</si>
  <si>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</si>
  <si>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</si>
  <si>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</si>
  <si>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</si>
  <si>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</si>
  <si>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</si>
  <si>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</si>
  <si>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</si>
  <si>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</si>
  <si>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</si>
  <si>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</si>
  <si>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</si>
  <si>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</si>
  <si>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</si>
  <si>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</si>
  <si>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</si>
  <si>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</si>
  <si>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</si>
  <si>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</si>
  <si>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</si>
  <si>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</si>
  <si>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</si>
  <si>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</si>
  <si>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</si>
  <si>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</si>
  <si>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</si>
  <si>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</si>
  <si>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</si>
  <si>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</si>
  <si>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</si>
  <si>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</si>
  <si>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</si>
  <si>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</si>
  <si>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</si>
  <si>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</si>
  <si>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</si>
  <si>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</si>
  <si>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</si>
  <si>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</si>
  <si>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</si>
  <si>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</si>
  <si>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</si>
  <si>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</si>
  <si>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</si>
  <si>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</si>
  <si>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</si>
  <si>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</si>
  <si>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</si>
  <si>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</si>
  <si>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</si>
  <si>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</si>
  <si>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</si>
  <si>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</si>
  <si>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</si>
  <si>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</si>
  <si>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</si>
  <si>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</si>
  <si>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</si>
  <si>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</si>
  <si>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</si>
  <si>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</si>
  <si>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</si>
  <si>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</si>
  <si>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</si>
  <si>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</si>
  <si>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</si>
  <si>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</si>
  <si>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</si>
  <si>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</si>
  <si>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</si>
  <si>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</si>
  <si>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</si>
  <si>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</si>
  <si>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</si>
  <si>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</si>
  <si>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</si>
  <si>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</si>
  <si>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</si>
  <si>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</si>
  <si>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</si>
  <si>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</si>
  <si>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</si>
  <si>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</si>
  <si>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</si>
  <si>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</si>
  <si>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</si>
  <si>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</si>
  <si>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</si>
  <si>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</si>
  <si>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</si>
  <si>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</si>
  <si>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</si>
  <si>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</si>
  <si>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</si>
  <si>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</si>
  <si>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</si>
  <si>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</si>
  <si>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</si>
  <si>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</si>
  <si>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</si>
  <si>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</si>
  <si>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</si>
  <si>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</si>
  <si>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</si>
  <si>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</si>
  <si>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</si>
  <si>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</si>
  <si>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</si>
  <si>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</si>
  <si>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</si>
  <si>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</si>
  <si>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</si>
  <si>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</si>
  <si>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</si>
  <si>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</si>
  <si>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</si>
  <si>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</si>
  <si>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</si>
  <si>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</si>
  <si>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</si>
  <si>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</si>
  <si>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</si>
  <si>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</si>
  <si>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</si>
  <si>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</si>
  <si>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</si>
  <si>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</si>
  <si>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</si>
  <si>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</si>
  <si>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</si>
  <si>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</si>
  <si>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</si>
  <si>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</si>
  <si>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</si>
  <si>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</si>
  <si>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</si>
  <si>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</si>
  <si>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</si>
  <si>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</si>
  <si>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</si>
  <si>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</si>
  <si>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</si>
  <si>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</si>
  <si>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</si>
  <si>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</si>
  <si>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</si>
  <si>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</si>
  <si>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</si>
  <si>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</si>
  <si>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</si>
  <si>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</si>
  <si>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</si>
  <si>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</si>
  <si>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</si>
  <si>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</si>
  <si>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</si>
  <si>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</si>
  <si>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</si>
  <si>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</si>
  <si>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</si>
  <si>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</si>
  <si>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</si>
  <si>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</si>
  <si>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</si>
  <si>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</si>
  <si>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</si>
  <si>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</si>
  <si>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</si>
  <si>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</si>
  <si>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</si>
  <si>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</si>
  <si>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</si>
  <si>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</si>
  <si>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</si>
  <si>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</si>
  <si>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</si>
  <si>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</si>
  <si>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</si>
  <si>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</si>
  <si>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</si>
  <si>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</si>
  <si>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</si>
  <si>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</si>
  <si>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</si>
  <si>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</si>
  <si>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</si>
  <si>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</si>
  <si>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</si>
  <si>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</si>
  <si>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</si>
  <si>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</si>
  <si>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</si>
  <si>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</si>
  <si>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</si>
  <si>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</si>
  <si>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</si>
  <si>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</si>
  <si>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</si>
  <si>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</si>
  <si>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</si>
  <si>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</si>
  <si>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</si>
  <si>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</si>
  <si>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</si>
  <si>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</si>
  <si>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</si>
  <si>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</si>
  <si>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</si>
  <si>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</si>
  <si>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</si>
  <si>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</si>
  <si>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</si>
  <si>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</si>
  <si>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</si>
  <si>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</si>
  <si>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</si>
  <si>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</si>
  <si>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</si>
  <si>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</si>
  <si>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</si>
  <si>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</si>
  <si>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</si>
  <si>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</si>
  <si>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</si>
  <si>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</si>
  <si>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</si>
  <si>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</si>
  <si>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</si>
  <si>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</si>
  <si>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</si>
  <si>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</si>
  <si>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</si>
  <si>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</si>
  <si>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</si>
  <si>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</si>
  <si>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</si>
  <si>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</si>
  <si>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</si>
  <si>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</si>
  <si>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</si>
  <si>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</si>
  <si>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</si>
  <si>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</si>
  <si>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</si>
  <si>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</si>
  <si>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</si>
  <si>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</si>
  <si>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</si>
  <si>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</si>
  <si>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</si>
  <si>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</si>
  <si>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</si>
  <si>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</si>
  <si>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</si>
  <si>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</si>
  <si>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</si>
  <si>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</si>
  <si>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</si>
  <si>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</si>
  <si>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</si>
  <si>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</si>
  <si>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</si>
  <si>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</si>
  <si>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</si>
  <si>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</si>
  <si>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</si>
  <si>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</si>
  <si>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</si>
  <si>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</si>
  <si>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</si>
  <si>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</si>
  <si>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</si>
  <si>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</si>
  <si>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</si>
  <si>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</si>
  <si>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</si>
  <si>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</si>
  <si>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</si>
  <si>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</si>
  <si>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</si>
  <si>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</si>
  <si>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</si>
  <si>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</si>
  <si>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</si>
  <si>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</si>
  <si>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</si>
  <si>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</si>
  <si>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</si>
  <si>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</si>
  <si>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</si>
  <si>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</si>
  <si>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</si>
  <si>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</si>
  <si>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</si>
  <si>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</si>
  <si>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</si>
  <si>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</si>
  <si>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</si>
  <si>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</si>
  <si>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</si>
  <si>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</si>
  <si>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</si>
  <si>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</si>
  <si>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</si>
  <si>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</si>
  <si>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</si>
  <si>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</si>
  <si>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</si>
  <si>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</si>
  <si>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</si>
  <si>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</si>
  <si>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</si>
  <si>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</si>
  <si>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</si>
  <si>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</si>
  <si>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</si>
  <si>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</si>
  <si>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</si>
  <si>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</si>
  <si>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</si>
  <si>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</si>
  <si>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</si>
  <si>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</si>
  <si>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</si>
  <si>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</si>
  <si>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</si>
  <si>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</si>
  <si>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</si>
  <si>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</si>
  <si>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</si>
  <si>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</si>
  <si>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</si>
  <si>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</si>
  <si>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</si>
  <si>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</si>
  <si>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</si>
  <si>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</si>
  <si>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</si>
  <si>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</si>
  <si>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</si>
  <si>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</si>
  <si>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</si>
  <si>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</si>
  <si>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</si>
  <si>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</si>
  <si>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</si>
  <si>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</si>
  <si>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</si>
  <si>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</si>
  <si>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</si>
  <si>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</si>
  <si>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</si>
  <si>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</si>
  <si>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</si>
  <si>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</si>
  <si>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</si>
  <si>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</si>
  <si>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</si>
  <si>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</si>
  <si>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</si>
  <si>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</si>
  <si>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</si>
  <si>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</si>
  <si>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</si>
  <si>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</si>
  <si>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</si>
  <si>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</si>
  <si>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</si>
  <si>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</si>
  <si>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</si>
  <si>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</si>
  <si>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</si>
  <si>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</si>
  <si>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</si>
  <si>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</si>
  <si>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</si>
  <si>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</si>
  <si>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</si>
  <si>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</si>
  <si>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</si>
  <si>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</si>
  <si>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</si>
  <si>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</si>
  <si>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</si>
  <si>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</si>
  <si>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</si>
  <si>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</si>
  <si>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</si>
  <si>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</si>
  <si>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</si>
  <si>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</si>
  <si>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</si>
  <si>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</si>
  <si>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</si>
  <si>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</si>
  <si>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</si>
  <si>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</si>
  <si>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</si>
  <si>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</si>
  <si>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</si>
  <si>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</si>
  <si>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</si>
  <si>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</si>
  <si>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</si>
  <si>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</si>
  <si>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</si>
  <si>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</si>
  <si>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</si>
  <si>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</si>
  <si>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</si>
  <si>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</si>
  <si>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</si>
  <si>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</si>
  <si>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</si>
  <si>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</si>
  <si>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</si>
  <si>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</si>
  <si>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</si>
  <si>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</si>
  <si>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</si>
  <si>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</si>
  <si>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</si>
  <si>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</si>
  <si>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</si>
  <si>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</si>
  <si>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</si>
  <si>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</si>
  <si>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</si>
  <si>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</si>
  <si>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</si>
  <si>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</si>
  <si>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</si>
  <si>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</si>
  <si>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</si>
  <si>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</si>
  <si>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</si>
  <si>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</si>
  <si>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</si>
  <si>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</si>
  <si>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</si>
  <si>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</si>
  <si>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</si>
  <si>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</si>
  <si>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</si>
  <si>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</si>
  <si>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</si>
  <si>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</si>
  <si>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</si>
  <si>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</si>
  <si>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</si>
  <si>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</si>
  <si>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</si>
  <si>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</si>
  <si>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</si>
  <si>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</si>
  <si>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</si>
  <si>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</si>
  <si>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</si>
  <si>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</si>
  <si>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</si>
  <si>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</si>
  <si>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</si>
  <si>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</si>
  <si>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</si>
  <si>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</si>
  <si>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</si>
  <si>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</si>
  <si>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</si>
  <si>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</si>
  <si>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</si>
  <si>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</si>
  <si>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</si>
  <si>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</si>
  <si>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</si>
  <si>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</si>
  <si>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</si>
  <si>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</si>
  <si>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</si>
  <si>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</si>
  <si>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</si>
  <si>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</si>
  <si>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</si>
  <si>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</si>
  <si>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</si>
  <si>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</si>
  <si>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</si>
  <si>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</si>
  <si>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</si>
  <si>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</si>
  <si>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</si>
  <si>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</si>
  <si>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</si>
  <si>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</si>
  <si>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</si>
  <si>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</si>
  <si>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</si>
  <si>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</si>
  <si>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</si>
  <si>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</si>
  <si>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</si>
  <si>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</si>
  <si>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</si>
  <si>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</si>
  <si>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</si>
  <si>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</si>
  <si>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</si>
  <si>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</si>
  <si>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</si>
  <si>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</si>
  <si>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</si>
  <si>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</si>
  <si>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</si>
  <si>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</si>
  <si>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</si>
  <si>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</si>
  <si>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</si>
  <si>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</si>
  <si>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</si>
  <si>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</si>
  <si>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</si>
  <si>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</si>
  <si>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</si>
  <si>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</si>
  <si>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</si>
  <si>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</si>
  <si>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</si>
  <si>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</si>
  <si>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</si>
  <si>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</si>
  <si>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</si>
  <si>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</si>
  <si>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</si>
  <si>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</si>
  <si>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</si>
  <si>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</si>
  <si>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</si>
  <si>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</si>
  <si>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</si>
  <si>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</si>
  <si>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</si>
  <si>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</si>
  <si>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</si>
  <si>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</si>
  <si>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</si>
  <si>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</si>
  <si>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</si>
  <si>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</si>
  <si>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</si>
  <si>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</si>
  <si>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</si>
  <si>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</si>
  <si>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</si>
  <si>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</si>
  <si>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</si>
  <si>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</si>
  <si>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</si>
  <si>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</si>
  <si>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</si>
  <si>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</si>
  <si>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</si>
  <si>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</si>
  <si>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</si>
  <si>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</si>
  <si>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</si>
  <si>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</si>
  <si>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</si>
  <si>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</si>
  <si>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</si>
  <si>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</si>
  <si>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</si>
  <si>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</si>
  <si>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</si>
  <si>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</si>
  <si>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</si>
  <si>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</si>
  <si>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</si>
  <si>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</si>
  <si>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</si>
  <si>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</si>
  <si>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</si>
  <si>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</si>
  <si>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</si>
  <si>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</si>
  <si>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</si>
  <si>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</si>
  <si>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</si>
  <si>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</si>
  <si>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</si>
  <si>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</si>
  <si>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</si>
  <si>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</si>
  <si>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</si>
  <si>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</si>
  <si>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</si>
  <si>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</si>
  <si>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</si>
  <si>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</si>
  <si>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</si>
  <si>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</si>
  <si>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</si>
  <si>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</si>
  <si>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</si>
  <si>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</si>
  <si>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</si>
  <si>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</si>
  <si>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</si>
  <si>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</si>
  <si>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</si>
  <si>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</si>
  <si>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</si>
  <si>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</si>
  <si>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</si>
  <si>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</si>
  <si>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</si>
  <si>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</si>
  <si>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</si>
  <si>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</si>
  <si>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</si>
  <si>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</si>
  <si>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</si>
  <si>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</si>
  <si>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</si>
  <si>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</si>
  <si>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</si>
  <si>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</si>
  <si>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</si>
  <si>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</si>
  <si>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</si>
  <si>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</si>
  <si>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</si>
  <si>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</si>
  <si>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</si>
  <si>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</si>
  <si>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</si>
  <si>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</si>
  <si>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</si>
  <si>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</si>
  <si>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</si>
  <si>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</si>
  <si>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</si>
  <si>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</si>
  <si>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</si>
  <si>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</si>
  <si>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</si>
  <si>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</si>
  <si>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</si>
  <si>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</si>
  <si>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</si>
  <si>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</si>
  <si>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</si>
  <si>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</si>
  <si>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</si>
  <si>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</si>
  <si>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</si>
  <si>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</si>
  <si>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</si>
  <si>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</si>
  <si>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</si>
  <si>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</si>
  <si>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</si>
  <si>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</si>
  <si>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</si>
  <si>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</si>
  <si>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</si>
  <si>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</si>
  <si>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</si>
  <si>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</si>
  <si>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</si>
  <si>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</si>
  <si>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</si>
  <si>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</si>
  <si>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</si>
  <si>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</si>
  <si>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</si>
  <si>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</si>
  <si>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</si>
  <si>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</si>
  <si>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</si>
  <si>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</si>
  <si>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</si>
  <si>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</si>
  <si>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</si>
  <si>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</si>
  <si>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</si>
  <si>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</si>
  <si>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</si>
  <si>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</si>
  <si>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</si>
  <si>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</si>
  <si>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</si>
  <si>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</si>
  <si>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</si>
  <si>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</si>
  <si>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</si>
  <si>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</si>
  <si>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</si>
  <si>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</si>
  <si>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</si>
  <si>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</si>
  <si>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</si>
  <si>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</si>
  <si>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</si>
  <si>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</si>
  <si>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</si>
  <si>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</si>
  <si>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</si>
  <si>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</si>
  <si>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</si>
  <si>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</si>
  <si>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</si>
  <si>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</si>
  <si>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</si>
  <si>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</si>
  <si>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</si>
  <si>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</si>
  <si>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</si>
  <si>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</si>
  <si>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</si>
  <si>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</si>
  <si>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</si>
  <si>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</si>
  <si>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</si>
  <si>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</si>
  <si>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</si>
  <si>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</si>
  <si>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</si>
  <si>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</si>
  <si>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</si>
  <si>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</si>
  <si>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</si>
  <si>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</si>
  <si>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</si>
  <si>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</si>
  <si>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</si>
  <si>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</si>
  <si>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</si>
  <si>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</si>
  <si>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</si>
  <si>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</si>
  <si>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</si>
  <si>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</si>
  <si>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</si>
  <si>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</si>
  <si>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</si>
  <si>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</si>
  <si>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</si>
  <si>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</si>
  <si>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</si>
  <si>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</si>
  <si>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</si>
  <si>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</si>
  <si>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</si>
  <si>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</si>
  <si>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</si>
  <si>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</si>
  <si>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</si>
  <si>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</si>
  <si>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</si>
  <si>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</si>
  <si>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</si>
  <si>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</si>
  <si>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</si>
  <si>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</si>
  <si>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</si>
  <si>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</si>
  <si>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</si>
  <si>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</si>
  <si>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</si>
  <si>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</si>
  <si>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</si>
  <si>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</si>
  <si>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</si>
  <si>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</si>
  <si>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</si>
  <si>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</si>
  <si>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</si>
  <si>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</si>
  <si>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</si>
  <si>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</si>
  <si>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</si>
  <si>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</si>
  <si>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</si>
  <si>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</si>
  <si>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</si>
  <si>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</si>
  <si>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</si>
  <si>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</si>
  <si>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</si>
  <si>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</si>
  <si>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</si>
  <si>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</si>
  <si>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</si>
  <si>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</si>
  <si>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</si>
  <si>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</si>
  <si>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</si>
  <si>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</si>
  <si>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</si>
  <si>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</si>
  <si>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</si>
  <si>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</si>
  <si>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</si>
  <si>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</si>
  <si>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</si>
  <si>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</si>
  <si>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</si>
  <si>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</si>
  <si>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</si>
  <si>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</si>
  <si>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</si>
  <si>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</si>
  <si>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</si>
  <si>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</si>
  <si>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</si>
  <si>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</si>
  <si>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</si>
  <si>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</si>
  <si>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</si>
  <si>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</si>
  <si>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</si>
  <si>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</si>
  <si>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</si>
  <si>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</si>
  <si>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</si>
  <si>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</si>
  <si>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</si>
  <si>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</si>
  <si>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</si>
  <si>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</si>
  <si>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</si>
  <si>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</si>
  <si>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</si>
  <si>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</si>
  <si>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</si>
  <si>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</si>
  <si>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</si>
  <si>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</si>
  <si>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</si>
  <si>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</si>
  <si>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</si>
  <si>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</si>
  <si>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</si>
  <si>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</si>
  <si>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</si>
  <si>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</si>
  <si>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</si>
  <si>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</si>
  <si>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</si>
  <si>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</si>
  <si>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</si>
  <si>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</si>
  <si>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</si>
  <si>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</si>
  <si>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</si>
  <si>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</si>
  <si>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</si>
  <si>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</si>
  <si>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</si>
  <si>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</si>
  <si>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</si>
  <si>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</si>
  <si>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</si>
  <si>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</si>
  <si>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</si>
  <si>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</si>
  <si>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</si>
  <si>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</si>
  <si>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</si>
  <si>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</si>
  <si>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</si>
  <si>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</si>
  <si>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</si>
  <si>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</si>
  <si>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</si>
  <si>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</si>
  <si>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</si>
  <si>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</si>
  <si>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</si>
  <si>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</si>
  <si>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</si>
  <si>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</si>
  <si>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</si>
  <si>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</si>
  <si>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</si>
  <si>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</si>
  <si>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</si>
  <si>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</si>
  <si>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</si>
  <si>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</si>
  <si>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</si>
  <si>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</si>
  <si>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</si>
  <si>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</si>
  <si>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</si>
  <si>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</si>
  <si>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</si>
  <si>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</si>
  <si>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</si>
  <si>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</si>
  <si>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</si>
  <si>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</si>
  <si>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</si>
  <si>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</si>
  <si>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</si>
  <si>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</si>
  <si>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</si>
  <si>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</si>
  <si>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</si>
  <si>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</si>
  <si>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</si>
  <si>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</si>
  <si>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</si>
  <si>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</si>
  <si>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</si>
  <si>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</si>
  <si>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</si>
  <si>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</si>
  <si>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</si>
  <si>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</si>
  <si>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</si>
  <si>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</si>
  <si>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</si>
  <si>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</si>
  <si>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</si>
  <si>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</si>
  <si>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</si>
  <si>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</si>
  <si>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</si>
  <si>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</si>
  <si>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</si>
  <si>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</si>
  <si>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</si>
  <si>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</si>
  <si>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</si>
  <si>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</si>
  <si>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</si>
  <si>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</si>
  <si>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</si>
  <si>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</si>
  <si>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</si>
  <si>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</si>
  <si>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</si>
  <si>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</si>
  <si>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</si>
  <si>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</si>
  <si>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</si>
  <si>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</si>
  <si>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</si>
  <si>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</si>
  <si>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</si>
  <si>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</si>
  <si>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</si>
  <si>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</si>
  <si>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</si>
  <si>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</si>
  <si>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</si>
  <si>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</si>
  <si>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</si>
  <si>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</si>
  <si>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</si>
  <si>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</si>
  <si>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</si>
  <si>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</si>
  <si>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</si>
  <si>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</si>
  <si>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</si>
  <si>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</si>
  <si>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</si>
  <si>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</si>
  <si>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</si>
  <si>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</si>
  <si>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</si>
  <si>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</si>
  <si>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</si>
  <si>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</si>
  <si>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</si>
  <si>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</si>
  <si>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</si>
  <si>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</si>
  <si>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</si>
  <si>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</si>
  <si>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</si>
  <si>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</si>
  <si>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</si>
  <si>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</si>
  <si>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</si>
  <si>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</si>
  <si>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</si>
  <si>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</si>
  <si>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</si>
  <si>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</si>
  <si>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</si>
  <si>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</si>
  <si>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</si>
  <si>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</si>
  <si>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</si>
  <si>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</si>
  <si>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</si>
  <si>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</si>
  <si>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</si>
  <si>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</si>
  <si>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</si>
  <si>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</si>
  <si>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</si>
  <si>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</si>
  <si>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</si>
  <si>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</si>
  <si>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</si>
  <si>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</si>
  <si>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</si>
  <si>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</si>
  <si>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</si>
  <si>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</si>
  <si>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</si>
  <si>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</si>
  <si>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</si>
  <si>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</si>
  <si>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</si>
  <si>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</si>
  <si>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</si>
  <si>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</si>
  <si>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</si>
  <si>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</si>
  <si>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</si>
  <si>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</si>
  <si>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</si>
  <si>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</si>
  <si>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</si>
  <si>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</si>
  <si>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</si>
  <si>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</si>
  <si>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</si>
  <si>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</si>
  <si>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</si>
  <si>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</si>
  <si>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</si>
  <si>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</si>
  <si>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</si>
  <si>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</si>
  <si>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</si>
  <si>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</si>
  <si>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</si>
  <si>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</si>
  <si>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</si>
  <si>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</si>
  <si>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</si>
  <si>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</si>
  <si>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</si>
  <si>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</si>
  <si>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</si>
  <si>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</si>
  <si>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</si>
  <si>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</si>
  <si>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</si>
  <si>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</si>
  <si>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</si>
  <si>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</si>
  <si>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</si>
  <si>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</si>
  <si>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</si>
  <si>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</si>
  <si>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</si>
  <si>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</si>
  <si>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</si>
  <si>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</si>
  <si>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</si>
  <si>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</si>
  <si>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</si>
  <si>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</si>
  <si>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</si>
  <si>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</si>
  <si>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</si>
  <si>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</si>
  <si>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</si>
  <si>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</si>
  <si>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</si>
  <si>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</si>
  <si>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</si>
  <si>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</si>
  <si>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</si>
  <si>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</si>
  <si>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</si>
  <si>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</si>
  <si>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</si>
  <si>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</si>
  <si>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</si>
  <si>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</si>
  <si>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</si>
  <si>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</si>
  <si>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</si>
  <si>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</si>
  <si>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</si>
  <si>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</si>
  <si>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</si>
  <si>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</si>
  <si>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</si>
  <si>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</si>
  <si>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</si>
  <si>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</si>
  <si>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</si>
  <si>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</si>
  <si>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</si>
  <si>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</si>
  <si>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</si>
  <si>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</si>
  <si>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</si>
  <si>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</si>
  <si>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</si>
  <si>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</si>
  <si>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</si>
  <si>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</si>
  <si>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</si>
  <si>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</si>
  <si>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</si>
  <si>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</si>
  <si>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</si>
  <si>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</si>
  <si>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</si>
  <si>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</si>
  <si>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</si>
  <si>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</si>
  <si>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</si>
  <si>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</si>
  <si>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</si>
  <si>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</si>
  <si>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</si>
  <si>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</si>
  <si>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</si>
  <si>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</si>
  <si>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</si>
  <si>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</si>
  <si>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</si>
  <si>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</si>
  <si>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</si>
  <si>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</si>
  <si>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</si>
  <si>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</si>
  <si>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</si>
  <si>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</si>
  <si>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</si>
  <si>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</si>
  <si>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</si>
  <si>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</si>
  <si>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</si>
  <si>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</si>
  <si>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</si>
  <si>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</si>
  <si>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</si>
  <si>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</si>
  <si>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</si>
  <si>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</si>
  <si>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</si>
  <si>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</si>
  <si>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</si>
  <si>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</si>
  <si>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</si>
  <si>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</si>
  <si>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</si>
  <si>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</si>
  <si>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</si>
  <si>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</si>
  <si>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</si>
  <si>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</si>
  <si>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</si>
  <si>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</si>
  <si>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</si>
  <si>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</si>
  <si>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</si>
  <si>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</si>
  <si>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</si>
  <si>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</si>
  <si>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</si>
  <si>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</si>
  <si>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</si>
  <si>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</si>
  <si>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</si>
  <si>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</si>
  <si>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</si>
  <si>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</si>
  <si>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</si>
  <si>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</si>
  <si>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</si>
  <si>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</si>
  <si>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</si>
  <si>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</si>
  <si>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</si>
  <si>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</si>
  <si>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</si>
  <si>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</si>
  <si>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</si>
  <si>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</si>
  <si>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</si>
  <si>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</si>
  <si>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</si>
  <si>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</si>
  <si>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</si>
  <si>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</si>
  <si>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</si>
  <si>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</si>
  <si>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</si>
  <si>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</si>
  <si>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</si>
  <si>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</si>
  <si>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</si>
  <si>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</si>
  <si>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</si>
  <si>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</si>
  <si>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</si>
  <si>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</si>
  <si>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</si>
  <si>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</si>
  <si>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</si>
  <si>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</si>
  <si>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</si>
  <si>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</si>
  <si>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</si>
  <si>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</si>
  <si>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</si>
  <si>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</si>
  <si>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</si>
  <si>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</si>
  <si>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</si>
  <si>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</si>
  <si>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</si>
  <si>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</si>
  <si>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</si>
  <si>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</si>
  <si>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</si>
  <si>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</si>
  <si>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</si>
  <si>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</si>
  <si>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</si>
  <si>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</si>
  <si>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</si>
  <si>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</si>
  <si>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</si>
  <si>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</si>
  <si>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</si>
  <si>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</si>
  <si>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</si>
  <si>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</si>
  <si>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</si>
  <si>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</si>
  <si>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</si>
  <si>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</si>
  <si>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</si>
  <si>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</si>
  <si>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</si>
  <si>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</si>
  <si>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</si>
  <si>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</si>
  <si>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</si>
  <si>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</si>
  <si>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</si>
  <si>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</si>
  <si>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</si>
  <si>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</si>
  <si>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</si>
  <si>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</si>
  <si>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</si>
  <si>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</si>
  <si>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</si>
  <si>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</si>
  <si>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</si>
  <si>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</si>
  <si>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</si>
  <si>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</si>
  <si>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</si>
  <si>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</si>
  <si>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</si>
  <si>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</si>
  <si>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</si>
  <si>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</si>
  <si>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</si>
  <si>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</si>
  <si>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</si>
  <si>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</si>
  <si>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</si>
  <si>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</si>
  <si>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</si>
  <si>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</si>
  <si>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</si>
  <si>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</si>
  <si>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</si>
  <si>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</si>
  <si>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</si>
  <si>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</si>
  <si>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</si>
  <si>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</si>
  <si>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</si>
  <si>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</si>
  <si>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</si>
  <si>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</si>
  <si>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</si>
  <si>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</si>
  <si>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</si>
  <si>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</si>
  <si>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</si>
  <si>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</si>
  <si>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</si>
  <si>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</si>
  <si>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</si>
  <si>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</si>
  <si>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</si>
  <si>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</si>
  <si>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</si>
  <si>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</si>
  <si>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</si>
  <si>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</si>
  <si>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</si>
  <si>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</si>
  <si>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</si>
  <si>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</si>
  <si>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</si>
  <si>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</si>
  <si>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</si>
  <si>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</si>
  <si>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</si>
  <si>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</si>
  <si>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</si>
  <si>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</si>
  <si>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</si>
  <si>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</si>
  <si>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</si>
  <si>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</si>
  <si>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</si>
  <si>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</si>
  <si>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</si>
  <si>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</si>
  <si>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</si>
  <si>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</si>
  <si>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</si>
  <si>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</si>
  <si>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</si>
  <si>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</si>
  <si>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</si>
  <si>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</si>
  <si>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</si>
  <si>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</si>
  <si>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</si>
  <si>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</si>
  <si>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</si>
  <si>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</si>
  <si>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</si>
  <si>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</si>
  <si>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</si>
  <si>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</si>
  <si>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</si>
  <si>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</si>
  <si>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</si>
  <si>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</si>
  <si>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</si>
  <si>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</si>
  <si>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</si>
  <si>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</si>
  <si>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</si>
  <si>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</si>
  <si>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</si>
  <si>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</si>
  <si>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</si>
  <si>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</si>
  <si>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</si>
  <si>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</si>
  <si>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</si>
  <si>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</si>
  <si>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</si>
  <si>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</si>
  <si>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</si>
  <si>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</si>
  <si>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</si>
  <si>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</si>
  <si>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</si>
  <si>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</si>
  <si>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</si>
  <si>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</si>
  <si>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</si>
  <si>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</si>
  <si>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</si>
  <si>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</si>
  <si>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</si>
  <si>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</si>
  <si>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</si>
  <si>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</si>
  <si>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</si>
  <si>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</si>
  <si>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</si>
  <si>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</si>
  <si>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</si>
  <si>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</si>
  <si>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</si>
  <si>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</si>
  <si>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</si>
  <si>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</si>
  <si>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</si>
  <si>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</si>
  <si>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</si>
  <si>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</si>
  <si>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</si>
  <si>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</si>
  <si>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</si>
  <si>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</si>
  <si>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</si>
  <si>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</si>
  <si>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</si>
  <si>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</si>
  <si>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</si>
  <si>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</si>
  <si>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</si>
  <si>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</si>
  <si>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</si>
  <si>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</si>
  <si>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</si>
  <si>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</si>
  <si>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</si>
  <si>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</si>
  <si>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</si>
  <si>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</si>
  <si>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</si>
  <si>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</si>
  <si>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</si>
  <si>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</si>
  <si>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</si>
  <si>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</si>
  <si>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</si>
  <si>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</si>
  <si>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</si>
  <si>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</si>
  <si>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</si>
  <si>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</si>
  <si>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</si>
  <si>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</si>
  <si>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</si>
  <si>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</si>
  <si>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</si>
  <si>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</si>
  <si>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</si>
  <si>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</si>
  <si>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</si>
  <si>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</si>
  <si>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</si>
  <si>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</si>
  <si>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</si>
  <si>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</si>
  <si>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</si>
  <si>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</si>
  <si>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</si>
  <si>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</si>
  <si>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</si>
  <si>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</si>
  <si>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</si>
  <si>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</si>
  <si>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</si>
  <si>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</si>
  <si>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</si>
  <si>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</si>
  <si>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</si>
  <si>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</si>
  <si>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</si>
  <si>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</si>
  <si>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</si>
  <si>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</si>
  <si>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</si>
  <si>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</si>
  <si>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</si>
  <si>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</si>
  <si>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</si>
  <si>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</si>
  <si>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</si>
  <si>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</si>
  <si>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</si>
  <si>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</si>
  <si>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</si>
  <si>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</si>
  <si>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</si>
  <si>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</si>
  <si>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</si>
  <si>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</si>
  <si>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</si>
  <si>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</si>
  <si>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</si>
  <si>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</si>
  <si>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</si>
  <si>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</si>
  <si>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</si>
  <si>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</si>
  <si>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</si>
  <si>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</si>
  <si>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</si>
  <si>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</si>
  <si>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</si>
  <si>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</si>
  <si>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</si>
  <si>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</si>
  <si>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</si>
  <si>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</si>
  <si>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</si>
  <si>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</si>
  <si>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</si>
  <si>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</si>
  <si>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</si>
  <si>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</si>
  <si>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</si>
  <si>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</si>
  <si>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</si>
  <si>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</si>
  <si>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</si>
  <si>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</si>
  <si>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</si>
  <si>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</si>
  <si>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</si>
  <si>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</si>
  <si>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</si>
  <si>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</si>
  <si>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</si>
  <si>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</si>
  <si>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</si>
  <si>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</si>
  <si>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</si>
  <si>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</si>
  <si>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</si>
  <si>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</si>
  <si>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</si>
  <si>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</si>
  <si>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</si>
  <si>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</si>
  <si>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</si>
  <si>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</si>
  <si>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</si>
  <si>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</si>
  <si>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</si>
  <si>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</si>
  <si>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</si>
  <si>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</si>
  <si>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</si>
  <si>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</si>
  <si>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</si>
  <si>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</si>
  <si>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</si>
  <si>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</si>
  <si>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</si>
  <si>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</si>
  <si>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</si>
  <si>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</si>
  <si>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</si>
  <si>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</si>
  <si>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</si>
  <si>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</si>
  <si>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</si>
  <si>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</si>
  <si>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</si>
  <si>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</si>
  <si>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</si>
  <si>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</si>
  <si>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</si>
  <si>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</si>
  <si>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</si>
  <si>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</si>
  <si>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</si>
  <si>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</si>
  <si>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</si>
  <si>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</si>
  <si>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</si>
  <si>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</si>
  <si>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</si>
  <si>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</si>
  <si>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</si>
  <si>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</si>
  <si>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</si>
  <si>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</si>
  <si>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</si>
  <si>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</si>
  <si>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</si>
  <si>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</si>
  <si>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</si>
  <si>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</si>
  <si>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</si>
  <si>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</si>
  <si>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</si>
  <si>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</si>
  <si>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</si>
  <si>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</si>
  <si>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</si>
  <si>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</si>
  <si>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</si>
  <si>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</si>
  <si>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</si>
  <si>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</si>
  <si>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</si>
  <si>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</si>
  <si>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</si>
  <si>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</si>
  <si>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</si>
  <si>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</si>
  <si>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</si>
  <si>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</si>
  <si>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</si>
  <si>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</si>
  <si>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</si>
  <si>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</si>
  <si>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</si>
  <si>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</si>
  <si>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</si>
  <si>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</si>
  <si>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</si>
  <si>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</si>
  <si>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</si>
  <si>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</si>
  <si>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</si>
  <si>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</si>
  <si>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</si>
  <si>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</si>
  <si>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</si>
  <si>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</si>
  <si>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</si>
  <si>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</si>
  <si>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</si>
  <si>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</si>
  <si>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</si>
  <si>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</si>
  <si>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</si>
  <si>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</si>
  <si>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</si>
  <si>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</si>
  <si>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</si>
  <si>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</si>
  <si>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</si>
  <si>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</si>
  <si>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</si>
  <si>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</si>
  <si>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</si>
  <si>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</si>
  <si>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</si>
  <si>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</si>
  <si>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</si>
  <si>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</si>
  <si>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</si>
  <si>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</si>
  <si>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</si>
  <si>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</si>
  <si>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</si>
  <si>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</si>
  <si>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</si>
  <si>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</si>
  <si>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</si>
  <si>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</si>
  <si>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</si>
  <si>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</si>
  <si>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</si>
  <si>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</si>
  <si>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</si>
  <si>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</si>
  <si>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</si>
  <si>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</si>
  <si>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</si>
  <si>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</si>
  <si>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</si>
  <si>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</si>
  <si>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</si>
  <si>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</si>
  <si>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</si>
  <si>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</si>
  <si>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</si>
  <si>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</si>
  <si>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</si>
  <si>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</si>
  <si>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</si>
  <si>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</si>
  <si>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</si>
  <si>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</si>
  <si>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</si>
  <si>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</si>
  <si>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</si>
  <si>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</si>
  <si>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</si>
  <si>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</si>
  <si>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</si>
  <si>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</si>
  <si>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</si>
  <si>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</si>
  <si>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</si>
  <si>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</si>
  <si>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</si>
  <si>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</si>
  <si>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</si>
  <si>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</si>
  <si>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</si>
  <si>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</si>
  <si>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</si>
  <si>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</si>
  <si>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</si>
  <si>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</si>
  <si>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</si>
  <si>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</si>
  <si>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</si>
  <si>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</si>
  <si>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</si>
  <si>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</si>
  <si>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</si>
  <si>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</si>
  <si>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</si>
  <si>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</si>
  <si>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</si>
  <si>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</si>
  <si>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</si>
  <si>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</si>
  <si>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</si>
  <si>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</si>
  <si>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</si>
  <si>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</si>
  <si>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</si>
  <si>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</si>
  <si>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</si>
  <si>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</si>
  <si>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</si>
  <si>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</si>
  <si>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</si>
  <si>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</si>
  <si>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</si>
  <si>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</si>
  <si>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</si>
  <si>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</si>
  <si>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</si>
  <si>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</si>
  <si>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</si>
  <si>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</si>
  <si>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</si>
  <si>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</si>
  <si>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</si>
  <si>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</si>
  <si>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</si>
  <si>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</si>
  <si>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</si>
  <si>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</si>
  <si>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</si>
  <si>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</si>
  <si>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</si>
  <si>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</si>
  <si>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</si>
  <si>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</si>
  <si>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</si>
  <si>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</si>
  <si>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</si>
  <si>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</si>
  <si>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</si>
  <si>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</si>
  <si>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</si>
  <si>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</si>
  <si>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</si>
  <si>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</si>
  <si>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</si>
  <si>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</si>
  <si>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</si>
  <si>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</si>
  <si>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</si>
  <si>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</si>
  <si>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</si>
  <si>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</si>
  <si>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</si>
  <si>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</si>
  <si>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</si>
  <si>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</si>
  <si>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</si>
  <si>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</si>
  <si>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</si>
  <si>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</si>
  <si>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</si>
  <si>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</si>
  <si>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</si>
  <si>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</si>
  <si>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</si>
  <si>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</si>
  <si>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</si>
  <si>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</si>
  <si>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</si>
  <si>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</si>
  <si>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</si>
  <si>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</si>
  <si>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</si>
  <si>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</si>
  <si>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</si>
  <si>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</si>
  <si>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</si>
  <si>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</si>
  <si>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</si>
  <si>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</si>
  <si>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</si>
  <si>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</si>
  <si>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</si>
  <si>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</si>
  <si>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</si>
  <si>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</si>
  <si>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</si>
  <si>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</si>
  <si>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</si>
  <si>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</si>
  <si>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</si>
  <si>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</si>
  <si>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</si>
  <si>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</si>
  <si>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</si>
  <si>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</si>
  <si>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</si>
  <si>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</si>
  <si>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</si>
  <si>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</si>
  <si>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</si>
  <si>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</si>
  <si>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</si>
  <si>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</si>
  <si>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</si>
  <si>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</si>
  <si>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</si>
  <si>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</si>
  <si>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</si>
  <si>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</si>
  <si>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</si>
  <si>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</si>
  <si>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</si>
  <si>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</si>
  <si>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</si>
  <si>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</si>
  <si>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</si>
  <si>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</si>
  <si>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</si>
  <si>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</si>
  <si>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</si>
  <si>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</si>
  <si>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</si>
  <si>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</si>
  <si>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</si>
  <si>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</si>
  <si>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</si>
  <si>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</si>
  <si>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</si>
  <si>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</si>
  <si>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</si>
  <si>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</si>
  <si>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</si>
  <si>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</si>
  <si>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</si>
  <si>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</si>
  <si>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</si>
  <si>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</si>
  <si>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</si>
  <si>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</si>
  <si>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</si>
  <si>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</si>
  <si>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</si>
  <si>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</si>
  <si>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</si>
  <si>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</si>
  <si>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</si>
  <si>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</si>
  <si>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</si>
  <si>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</si>
  <si>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</si>
  <si>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</si>
  <si>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</si>
  <si>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</si>
  <si>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</si>
  <si>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</si>
  <si>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</si>
  <si>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</si>
  <si>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</si>
  <si>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</si>
  <si>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</si>
  <si>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</si>
  <si>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</si>
  <si>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</si>
  <si>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</si>
  <si>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</si>
  <si>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</si>
  <si>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</si>
  <si>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</si>
  <si>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</si>
  <si>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</si>
  <si>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</si>
  <si>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</si>
  <si>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</si>
  <si>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</si>
  <si>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</si>
  <si>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</si>
  <si>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</si>
  <si>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</si>
  <si>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</si>
  <si>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</si>
  <si>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</si>
  <si>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</si>
  <si>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</si>
  <si>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</si>
  <si>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</si>
  <si>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</si>
  <si>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</si>
  <si>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</si>
  <si>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</si>
  <si>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</si>
  <si>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</si>
  <si>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</si>
  <si>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</si>
  <si>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</si>
  <si>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</si>
  <si>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</si>
  <si>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</si>
  <si>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</si>
  <si>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</si>
  <si>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</si>
  <si>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</si>
  <si>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</si>
  <si>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</si>
  <si>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</si>
  <si>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</si>
  <si>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</si>
  <si>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</si>
  <si>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</si>
  <si>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</si>
  <si>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</si>
  <si>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</si>
  <si>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</si>
  <si>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</si>
  <si>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</si>
  <si>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</si>
  <si>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</si>
  <si>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</si>
  <si>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</si>
  <si>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</si>
  <si>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</si>
  <si>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</si>
  <si>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</si>
  <si>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</si>
  <si>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</si>
  <si>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</si>
  <si>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</si>
  <si>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</si>
  <si>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</si>
  <si>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</si>
  <si>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</si>
  <si>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</si>
  <si>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</si>
  <si>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</si>
  <si>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</si>
  <si>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</si>
  <si>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</si>
  <si>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</si>
  <si>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</si>
  <si>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</si>
  <si>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</si>
  <si>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</si>
  <si>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</si>
  <si>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</si>
  <si>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</si>
  <si>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</si>
  <si>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</si>
  <si>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</si>
  <si>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</si>
  <si>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</si>
  <si>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</si>
  <si>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</si>
  <si>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</si>
  <si>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</si>
  <si>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</si>
  <si>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</si>
  <si>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</si>
  <si>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</si>
  <si>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</si>
  <si>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</si>
  <si>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</si>
  <si>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</si>
  <si>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</si>
  <si>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</si>
  <si>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</si>
  <si>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</si>
  <si>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</si>
  <si>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</si>
  <si>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</si>
  <si>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</si>
  <si>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</si>
  <si>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</si>
  <si>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</si>
  <si>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</si>
  <si>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</si>
  <si>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</si>
  <si>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</si>
  <si>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</si>
  <si>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</si>
  <si>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</si>
  <si>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</si>
  <si>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</si>
  <si>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</si>
  <si>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</si>
  <si>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</si>
  <si>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</si>
  <si>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</si>
  <si>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</si>
  <si>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</si>
  <si>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</si>
  <si>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</si>
  <si>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</si>
  <si>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</si>
  <si>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</si>
  <si>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</si>
  <si>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</si>
  <si>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</si>
  <si>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</si>
  <si>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</si>
  <si>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</si>
  <si>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</si>
  <si>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</si>
  <si>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</si>
  <si>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</si>
  <si>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</si>
  <si>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</si>
  <si>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</si>
  <si>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</si>
  <si>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</si>
  <si>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</si>
  <si>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</si>
  <si>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</si>
  <si>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</si>
  <si>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</si>
  <si>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</si>
  <si>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</si>
  <si>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</si>
  <si>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</si>
  <si>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</si>
  <si>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</si>
  <si>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</si>
  <si>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</si>
  <si>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</si>
  <si>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</si>
  <si>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</si>
  <si>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</si>
  <si>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</si>
  <si>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</si>
  <si>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</si>
  <si>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</si>
  <si>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</si>
  <si>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</si>
  <si>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</si>
  <si>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</si>
  <si>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</si>
  <si>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</si>
  <si>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</si>
  <si>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</si>
  <si>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</si>
  <si>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</si>
  <si>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</si>
  <si>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</si>
  <si>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</si>
  <si>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</si>
  <si>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</si>
  <si>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</si>
  <si>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</si>
  <si>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</si>
  <si>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</si>
  <si>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</si>
  <si>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</si>
  <si>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</si>
  <si>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</si>
  <si>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</si>
  <si>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</si>
  <si>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</si>
  <si>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</si>
  <si>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</si>
  <si>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</si>
  <si>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</si>
  <si>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</si>
  <si>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</si>
  <si>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</si>
  <si>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</si>
  <si>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</si>
  <si>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</si>
  <si>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</si>
  <si>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</si>
  <si>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</si>
  <si>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</si>
  <si>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</si>
  <si>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</si>
  <si>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</si>
  <si>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</si>
  <si>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</si>
  <si>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</si>
  <si>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</si>
  <si>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</si>
  <si>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</si>
  <si>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</si>
  <si>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</si>
  <si>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</si>
  <si>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</si>
  <si>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</si>
  <si>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</si>
  <si>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</si>
  <si>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</si>
  <si>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</si>
  <si>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</si>
  <si>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</si>
  <si>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</si>
  <si>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</si>
  <si>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</si>
  <si>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</si>
  <si>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</si>
  <si>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</si>
  <si>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</si>
  <si>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</si>
  <si>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</si>
  <si>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</si>
  <si>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</si>
  <si>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</si>
  <si>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</si>
  <si>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</si>
  <si>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</si>
  <si>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</si>
  <si>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</si>
  <si>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</si>
  <si>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</si>
  <si>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</si>
  <si>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</si>
  <si>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</si>
  <si>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</si>
  <si>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</si>
  <si>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</si>
  <si>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</si>
  <si>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</si>
  <si>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</si>
  <si>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</si>
  <si>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</si>
  <si>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</si>
  <si>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</si>
  <si>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</si>
  <si>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</si>
  <si>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</si>
  <si>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</si>
  <si>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</si>
  <si>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</si>
  <si>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</si>
  <si>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</si>
  <si>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</si>
  <si>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</si>
  <si>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</si>
  <si>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</si>
  <si>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</si>
  <si>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</si>
  <si>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</si>
  <si>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</si>
  <si>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</si>
  <si>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</si>
  <si>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</si>
  <si>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</si>
  <si>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</si>
  <si>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</si>
  <si>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</si>
  <si>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</si>
  <si>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</si>
  <si>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</si>
  <si>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</si>
  <si>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</si>
  <si>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</si>
  <si>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</si>
  <si>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</si>
  <si>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</si>
  <si>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</si>
  <si>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</si>
  <si>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</si>
  <si>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</si>
  <si>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</si>
  <si>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</si>
  <si>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</si>
  <si>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</si>
  <si>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</si>
  <si>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</si>
  <si>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</si>
  <si>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</si>
  <si>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</si>
  <si>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</si>
  <si>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</si>
  <si>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</si>
  <si>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</si>
  <si>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</si>
  <si>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</si>
  <si>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</si>
  <si>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</si>
  <si>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</si>
  <si>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</si>
  <si>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</si>
  <si>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</si>
  <si>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</si>
  <si>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</si>
  <si>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</si>
  <si>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</si>
  <si>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</si>
  <si>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</si>
  <si>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</si>
  <si>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</si>
  <si>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</si>
  <si>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</si>
  <si>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</si>
  <si>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</si>
  <si>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</si>
  <si>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</si>
  <si>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</si>
  <si>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</si>
  <si>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</si>
  <si>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</si>
  <si>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</si>
  <si>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</si>
  <si>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</si>
  <si>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</si>
  <si>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</si>
  <si>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</si>
  <si>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</si>
  <si>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</si>
  <si>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</si>
  <si>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</si>
  <si>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</si>
  <si>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</si>
  <si>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</si>
  <si>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</si>
  <si>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</si>
  <si>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</si>
  <si>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</si>
  <si>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</si>
  <si>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</si>
  <si>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</si>
  <si>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</si>
  <si>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</si>
  <si>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</si>
  <si>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</si>
  <si>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</si>
  <si>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</si>
  <si>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</si>
  <si>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</si>
  <si>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</si>
  <si>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</si>
  <si>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</si>
  <si>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</si>
  <si>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</si>
  <si>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</si>
  <si>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</si>
  <si>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</si>
  <si>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</si>
  <si>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</si>
  <si>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</si>
  <si>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</si>
  <si>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</si>
  <si>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</si>
  <si>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</si>
  <si>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</si>
  <si>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</si>
  <si>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</si>
  <si>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</si>
  <si>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</si>
  <si>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</si>
  <si>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</si>
  <si>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</si>
  <si>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</si>
  <si>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</si>
  <si>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</si>
  <si>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</si>
  <si>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</si>
  <si>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</si>
  <si>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</si>
  <si>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</si>
  <si>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</si>
  <si>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</si>
  <si>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</si>
  <si>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</si>
  <si>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</si>
  <si>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</si>
  <si>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</si>
  <si>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</si>
  <si>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</si>
  <si>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</si>
  <si>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</si>
  <si>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</si>
  <si>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</si>
  <si>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</si>
  <si>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</si>
  <si>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</si>
  <si>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</si>
  <si>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</si>
  <si>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</si>
  <si>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</si>
  <si>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</si>
  <si>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</si>
  <si>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</si>
  <si>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</si>
  <si>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</si>
  <si>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</si>
  <si>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</si>
  <si>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</si>
  <si>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</si>
  <si>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</si>
  <si>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</si>
  <si>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</si>
  <si>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</si>
  <si>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</si>
  <si>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</si>
  <si>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</si>
  <si>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</si>
  <si>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</si>
  <si>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</si>
  <si>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</si>
  <si>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</si>
  <si>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</si>
  <si>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</si>
  <si>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</si>
  <si>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</si>
  <si>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</si>
  <si>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</si>
  <si>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</si>
  <si>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</si>
  <si>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</si>
  <si>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</si>
  <si>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</si>
  <si>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</si>
  <si>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</si>
  <si>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</si>
  <si>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</si>
  <si>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</si>
  <si>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</si>
  <si>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</si>
  <si>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</si>
  <si>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</si>
  <si>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</si>
  <si>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</si>
  <si>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</si>
  <si>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</si>
  <si>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</si>
  <si>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</si>
  <si>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</si>
  <si>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</si>
  <si>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</si>
  <si>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</si>
  <si>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</si>
  <si>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</si>
  <si>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</si>
  <si>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</si>
  <si>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</si>
  <si>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</si>
  <si>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</si>
  <si>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</si>
  <si>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</si>
  <si>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</si>
  <si>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</si>
  <si>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</si>
  <si>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</si>
  <si>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</si>
  <si>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</si>
  <si>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</si>
  <si>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</si>
  <si>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</si>
  <si>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</si>
  <si>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</si>
  <si>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</si>
  <si>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</si>
  <si>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</si>
  <si>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</si>
  <si>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</si>
  <si>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</si>
  <si>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</si>
  <si>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</si>
  <si>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</si>
  <si>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</si>
  <si>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</si>
  <si>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</si>
  <si>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</si>
  <si>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</si>
  <si>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</si>
  <si>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</si>
  <si>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</si>
  <si>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</si>
  <si>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</si>
  <si>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</si>
  <si>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</si>
  <si>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</si>
  <si>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</si>
  <si>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</si>
  <si>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</si>
  <si>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</si>
  <si>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</si>
  <si>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</si>
  <si>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</si>
  <si>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</si>
  <si>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</si>
  <si>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</si>
  <si>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</si>
  <si>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</si>
  <si>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</si>
  <si>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</si>
  <si>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</si>
  <si>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</si>
  <si>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</si>
  <si>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</si>
  <si>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</si>
  <si>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</si>
  <si>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</si>
  <si>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</si>
  <si>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</si>
  <si>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</si>
  <si>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</si>
  <si>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</si>
  <si>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</si>
  <si>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</si>
  <si>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</si>
  <si>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</si>
  <si>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</si>
  <si>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</si>
  <si>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</si>
  <si>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</si>
  <si>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</si>
  <si>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</si>
  <si>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</si>
  <si>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</si>
  <si>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</si>
  <si>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</si>
  <si>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</si>
  <si>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</si>
  <si>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</si>
  <si>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</si>
  <si>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</si>
  <si>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</si>
  <si>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</si>
  <si>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</si>
  <si>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</si>
  <si>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</si>
  <si>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</si>
  <si>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</si>
  <si>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</si>
  <si>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</si>
  <si>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</si>
  <si>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</si>
  <si>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</si>
  <si>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</si>
  <si>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</si>
  <si>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</si>
  <si>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</si>
  <si>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</si>
  <si>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</si>
  <si>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</si>
  <si>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</si>
  <si>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</si>
  <si>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</si>
  <si>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</si>
  <si>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</si>
  <si>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</si>
  <si>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</si>
  <si>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</si>
  <si>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</si>
  <si>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</si>
  <si>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</si>
  <si>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</si>
  <si>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</si>
  <si>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</si>
  <si>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</si>
  <si>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</si>
  <si>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</si>
  <si>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</si>
  <si>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</si>
  <si>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</si>
  <si>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</si>
  <si>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</si>
  <si>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</si>
  <si>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</si>
  <si>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</si>
  <si>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</si>
  <si>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</si>
  <si>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</si>
  <si>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</si>
  <si>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</si>
  <si>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</si>
  <si>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</si>
  <si>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</si>
  <si>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</si>
  <si>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</si>
  <si>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</si>
  <si>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</si>
  <si>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</si>
  <si>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</si>
  <si>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</si>
  <si>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</si>
  <si>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</si>
  <si>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</si>
  <si>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</si>
  <si>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</si>
  <si>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</si>
  <si>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</si>
  <si>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</si>
  <si>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</si>
  <si>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</si>
  <si>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</si>
  <si>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</si>
  <si>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</si>
  <si>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</si>
  <si>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</si>
  <si>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</si>
  <si>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</si>
  <si>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</si>
  <si>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</si>
  <si>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</si>
  <si>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</si>
  <si>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</si>
  <si>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</si>
  <si>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</si>
  <si>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</si>
  <si>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</si>
  <si>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</si>
  <si>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</si>
  <si>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</si>
  <si>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</si>
  <si>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</si>
  <si>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</si>
  <si>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</si>
  <si>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</si>
  <si>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</si>
  <si>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</si>
  <si>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</si>
  <si>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</si>
  <si>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</si>
  <si>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</si>
  <si>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</si>
  <si>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</si>
  <si>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</si>
  <si>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</si>
  <si>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</si>
  <si>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</si>
  <si>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</si>
  <si>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</si>
  <si>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</si>
  <si>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</si>
  <si>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</si>
  <si>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</si>
  <si>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</si>
  <si>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</si>
  <si>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</si>
  <si>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</si>
  <si>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</si>
  <si>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</si>
  <si>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</si>
  <si>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</si>
  <si>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</si>
  <si>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</si>
  <si>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</si>
  <si>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</si>
  <si>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</si>
  <si>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</si>
  <si>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</si>
  <si>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</si>
  <si>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</si>
  <si>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</si>
  <si>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</si>
  <si>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</si>
  <si>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</si>
  <si>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</si>
  <si>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</si>
  <si>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</si>
  <si>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</si>
  <si>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</si>
  <si>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</si>
  <si>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</si>
  <si>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</si>
  <si>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</si>
  <si>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</si>
  <si>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</si>
  <si>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</si>
  <si>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</si>
  <si>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</si>
  <si>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</si>
  <si>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</si>
  <si>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</si>
  <si>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</si>
  <si>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</si>
  <si>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</si>
  <si>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</si>
  <si>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</si>
  <si>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</si>
  <si>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</si>
  <si>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</si>
  <si>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</si>
  <si>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</si>
  <si>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</si>
  <si>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</si>
  <si>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</si>
  <si>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</si>
  <si>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</si>
  <si>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</si>
  <si>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</si>
  <si>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</si>
  <si>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</si>
  <si>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</si>
  <si>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</si>
  <si>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</si>
  <si>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</si>
  <si>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</si>
  <si>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</si>
  <si>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</si>
  <si>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</si>
  <si>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</si>
  <si>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</si>
  <si>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</si>
  <si>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</si>
  <si>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</si>
  <si>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</si>
  <si>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</si>
  <si>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</si>
  <si>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</si>
  <si>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</si>
  <si>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</si>
  <si>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</si>
  <si>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</si>
  <si>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</si>
  <si>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</si>
  <si>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</si>
  <si>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</si>
  <si>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</si>
  <si>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</si>
  <si>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</si>
  <si>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</si>
  <si>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</si>
  <si>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</si>
  <si>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</si>
  <si>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</si>
  <si>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</si>
  <si>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</si>
  <si>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</si>
  <si>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</si>
  <si>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</si>
  <si>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</si>
  <si>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</si>
  <si>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</si>
  <si>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</si>
  <si>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</si>
  <si>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</si>
  <si>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</si>
  <si>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</si>
  <si>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</si>
  <si>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</si>
  <si>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</si>
  <si>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</si>
  <si>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</si>
  <si>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</si>
  <si>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</si>
  <si>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</si>
  <si>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</si>
  <si>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</si>
  <si>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</si>
  <si>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</si>
  <si>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</si>
  <si>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</si>
  <si>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</si>
  <si>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</si>
  <si>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</si>
  <si>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</si>
  <si>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</si>
  <si>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</si>
  <si>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</si>
  <si>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</si>
  <si>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</si>
  <si>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</si>
  <si>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</si>
  <si>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</si>
  <si>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</si>
  <si>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</si>
  <si>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</si>
  <si>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</si>
  <si>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</si>
  <si>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</si>
  <si>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</si>
  <si>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</si>
  <si>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</si>
  <si>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</si>
  <si>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</si>
  <si>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</si>
  <si>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</si>
  <si>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</si>
  <si>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</si>
  <si>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</si>
  <si>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</si>
  <si>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</si>
  <si>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</si>
  <si>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</si>
  <si>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</si>
  <si>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</si>
  <si>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</si>
  <si>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</si>
  <si>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</si>
  <si>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</si>
  <si>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</si>
  <si>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</si>
  <si>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</si>
  <si>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</si>
  <si>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</si>
  <si>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</si>
  <si>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</si>
  <si>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</si>
  <si>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</si>
  <si>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</si>
  <si>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</si>
  <si>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</si>
  <si>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</si>
  <si>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</si>
  <si>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</si>
  <si>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</si>
  <si>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</si>
  <si>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</si>
  <si>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</si>
  <si>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</si>
  <si>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</si>
  <si>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</si>
  <si>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</si>
  <si>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</si>
  <si>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</si>
  <si>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</si>
  <si>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</si>
  <si>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</si>
  <si>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</si>
  <si>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</si>
  <si>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</si>
  <si>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</si>
  <si>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</si>
  <si>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</si>
  <si>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</si>
  <si>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</si>
  <si>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</si>
  <si>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</si>
  <si>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</si>
  <si>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</si>
  <si>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</si>
  <si>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</si>
  <si>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</si>
  <si>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</si>
  <si>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</si>
  <si>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</si>
  <si>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</si>
  <si>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</si>
  <si>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</si>
  <si>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</si>
  <si>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</si>
  <si>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</si>
  <si>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</si>
  <si>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</si>
  <si>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</si>
  <si>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</si>
  <si>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</si>
  <si>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</si>
  <si>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</si>
  <si>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</si>
  <si>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</si>
  <si>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</si>
  <si>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</si>
  <si>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</si>
  <si>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</si>
  <si>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</si>
  <si>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</si>
  <si>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</si>
  <si>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</si>
  <si>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</si>
  <si>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</si>
  <si>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</si>
  <si>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</si>
  <si>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</si>
  <si>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</si>
  <si>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</si>
  <si>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</si>
  <si>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</si>
  <si>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</si>
  <si>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</si>
  <si>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</si>
  <si>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</si>
  <si>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</si>
  <si>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</si>
  <si>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</si>
  <si>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</si>
  <si>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</si>
  <si>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</si>
  <si>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</si>
  <si>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</si>
  <si>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</si>
  <si>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</si>
  <si>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</si>
  <si>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</si>
  <si>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</si>
  <si>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</si>
  <si>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</si>
  <si>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</si>
  <si>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</si>
  <si>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</si>
  <si>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</si>
  <si>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</si>
  <si>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</si>
  <si>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</si>
  <si>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</si>
  <si>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</si>
  <si>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</si>
  <si>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</si>
  <si>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</si>
  <si>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</si>
  <si>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</si>
  <si>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</si>
  <si>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</si>
  <si>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</si>
  <si>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</si>
  <si>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</si>
  <si>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</si>
  <si>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</si>
  <si>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</si>
  <si>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</si>
  <si>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</si>
  <si>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</si>
  <si>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</si>
  <si>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</si>
  <si>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</si>
  <si>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</si>
  <si>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</si>
  <si>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</si>
  <si>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</si>
  <si>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</si>
  <si>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</si>
  <si>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</si>
  <si>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</si>
  <si>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</si>
  <si>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</si>
  <si>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</si>
  <si>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</si>
  <si>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</si>
  <si>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</si>
  <si>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</si>
  <si>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</si>
  <si>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</si>
  <si>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</si>
  <si>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</si>
  <si>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</si>
  <si>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</si>
  <si>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</si>
  <si>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</si>
  <si>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</si>
  <si>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</si>
  <si>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</si>
  <si>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</si>
  <si>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</si>
  <si>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</si>
  <si>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</si>
  <si>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</si>
  <si>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</si>
  <si>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</si>
  <si>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</si>
  <si>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</si>
  <si>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</si>
  <si>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</si>
  <si>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</si>
  <si>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</si>
  <si>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</si>
  <si>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</si>
  <si>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</si>
  <si>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</si>
  <si>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</si>
  <si>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</si>
  <si>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</si>
  <si>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</si>
  <si>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</si>
  <si>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</si>
  <si>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</si>
  <si>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</si>
  <si>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</si>
  <si>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</si>
  <si>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</si>
  <si>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</si>
  <si>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</si>
  <si>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</si>
  <si>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</si>
  <si>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</si>
  <si>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</si>
  <si>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</si>
  <si>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</si>
  <si>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</si>
  <si>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</si>
  <si>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</si>
  <si>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</si>
  <si>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</si>
  <si>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</si>
  <si>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</si>
  <si>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</si>
  <si>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</si>
  <si>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</si>
  <si>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</si>
  <si>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</si>
  <si>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</si>
  <si>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</si>
  <si>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</si>
  <si>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</si>
  <si>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</si>
  <si>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</si>
  <si>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</si>
  <si>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</si>
  <si>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</si>
  <si>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</si>
  <si>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</si>
  <si>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</si>
  <si>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</si>
  <si>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</si>
  <si>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</si>
  <si>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</si>
  <si>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</si>
  <si>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</si>
  <si>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</si>
  <si>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</si>
  <si>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</si>
  <si>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</si>
  <si>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</si>
  <si>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</si>
  <si>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</si>
  <si>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</si>
  <si>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</si>
  <si>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</si>
  <si>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</si>
  <si>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</si>
  <si>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</si>
  <si>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</si>
  <si>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</si>
  <si>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</si>
  <si>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</si>
  <si>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</si>
  <si>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</si>
  <si>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</si>
  <si>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</si>
  <si>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</si>
  <si>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</si>
  <si>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</si>
  <si>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</si>
  <si>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</si>
  <si>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</si>
  <si>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</si>
  <si>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</si>
  <si>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</si>
  <si>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</si>
  <si>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</si>
  <si>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</si>
  <si>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</si>
  <si>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</si>
  <si>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</si>
  <si>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</si>
  <si>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</si>
  <si>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</si>
  <si>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</si>
  <si>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</si>
  <si>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</si>
  <si>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</si>
  <si>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</si>
  <si>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</si>
  <si>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</si>
  <si>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</si>
  <si>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</si>
  <si>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</si>
  <si>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</si>
  <si>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</si>
  <si>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</si>
  <si>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</si>
  <si>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</si>
  <si>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</si>
  <si>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</si>
  <si>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</si>
  <si>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</si>
  <si>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</si>
  <si>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</si>
  <si>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</si>
  <si>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</si>
  <si>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</si>
  <si>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</si>
  <si>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</si>
  <si>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</si>
  <si>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</si>
  <si>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</si>
  <si>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</si>
  <si>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</si>
  <si>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</si>
  <si>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</si>
  <si>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</si>
  <si>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</si>
  <si>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</si>
  <si>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</si>
  <si>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</si>
  <si>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</si>
  <si>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</si>
  <si>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</si>
  <si>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</si>
  <si>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</si>
  <si>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</si>
  <si>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</si>
  <si>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</si>
  <si>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</si>
  <si>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</si>
  <si>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</si>
  <si>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</si>
  <si>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</si>
  <si>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</si>
  <si>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</si>
  <si>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</si>
  <si>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</si>
  <si>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</si>
  <si>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</si>
  <si>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</si>
  <si>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</si>
  <si>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</si>
  <si>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</si>
  <si>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</si>
  <si>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</si>
  <si>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</si>
  <si>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</si>
  <si>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</si>
  <si>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</si>
  <si>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</si>
  <si>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</si>
  <si>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</si>
  <si>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</si>
  <si>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</si>
  <si>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</si>
  <si>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</si>
  <si>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</si>
  <si>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</si>
  <si>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</si>
  <si>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</si>
  <si>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</si>
  <si>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</si>
  <si>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</si>
  <si>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</si>
  <si>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</si>
  <si>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</si>
  <si>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</si>
  <si>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</si>
  <si>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</si>
  <si>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</si>
  <si>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</si>
  <si>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</si>
  <si>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</si>
  <si>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</si>
  <si>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</si>
  <si>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</si>
  <si>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</si>
  <si>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</si>
  <si>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</si>
  <si>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</si>
  <si>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</si>
  <si>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</si>
  <si>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</si>
  <si>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</si>
  <si>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</si>
  <si>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</si>
  <si>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</si>
  <si>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</si>
  <si>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</si>
  <si>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</si>
  <si>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</si>
  <si>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</si>
  <si>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</si>
  <si>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</si>
  <si>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</si>
  <si>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</si>
  <si>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</si>
  <si>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</si>
  <si>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</si>
  <si>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</si>
  <si>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</si>
  <si>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</si>
  <si>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</si>
  <si>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</si>
  <si>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</si>
  <si>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</si>
  <si>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</si>
  <si>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</si>
  <si>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</si>
  <si>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</si>
  <si>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</si>
  <si>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</si>
  <si>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</si>
  <si>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</si>
  <si>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</si>
  <si>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</si>
  <si>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</si>
  <si>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</si>
  <si>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</si>
  <si>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</si>
  <si>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</si>
  <si>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</si>
  <si>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</si>
  <si>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</si>
  <si>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</si>
  <si>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</si>
  <si>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</si>
  <si>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</si>
  <si>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</si>
  <si>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</si>
  <si>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</si>
  <si>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</si>
  <si>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</si>
  <si>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</si>
  <si>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</si>
  <si>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</si>
  <si>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</si>
  <si>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</si>
  <si>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</si>
  <si>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</si>
  <si>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</si>
  <si>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</si>
  <si>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</si>
  <si>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</si>
  <si>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</si>
  <si>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</si>
  <si>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</si>
  <si>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</si>
  <si>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</si>
  <si>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</si>
  <si>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</si>
  <si>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</si>
  <si>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</si>
  <si>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</si>
  <si>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</si>
  <si>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</si>
  <si>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</si>
  <si>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</si>
  <si>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</si>
  <si>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</si>
  <si>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</si>
  <si>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</si>
  <si>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</si>
  <si>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</si>
  <si>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</si>
  <si>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</si>
  <si>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</si>
  <si>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</si>
  <si>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</si>
  <si>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</si>
  <si>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</si>
  <si>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</si>
  <si>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</si>
  <si>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</si>
  <si>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</si>
  <si>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</si>
  <si>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</si>
  <si>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</si>
  <si>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</si>
  <si>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</si>
  <si>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</si>
  <si>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</si>
  <si>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</si>
  <si>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</si>
  <si>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</si>
  <si>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</si>
  <si>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</si>
  <si>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</si>
  <si>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</si>
  <si>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</si>
  <si>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</si>
  <si>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</si>
  <si>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</si>
  <si>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</si>
  <si>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</si>
  <si>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</si>
  <si>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</si>
  <si>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</si>
  <si>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</si>
  <si>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</si>
  <si>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</si>
  <si>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</si>
  <si>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</si>
  <si>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</si>
  <si>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</si>
  <si>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</si>
  <si>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</si>
  <si>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</si>
  <si>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</si>
  <si>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</si>
  <si>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</si>
  <si>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</si>
  <si>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</si>
  <si>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</si>
  <si>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</si>
  <si>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</si>
  <si>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</si>
  <si>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</si>
  <si>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</si>
  <si>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</si>
  <si>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</si>
  <si>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</si>
  <si>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</si>
  <si>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</si>
  <si>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</si>
  <si>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</si>
  <si>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</si>
  <si>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</si>
  <si>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</si>
  <si>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</si>
  <si>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</si>
  <si>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</si>
  <si>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</si>
  <si>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</si>
  <si>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</si>
  <si>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</si>
  <si>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</si>
  <si>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</si>
  <si>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</si>
  <si>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</si>
  <si>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</si>
  <si>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</si>
  <si>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</si>
  <si>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</si>
  <si>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</si>
  <si>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</si>
  <si>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</si>
  <si>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</si>
  <si>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</si>
  <si>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</si>
  <si>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</si>
  <si>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</si>
  <si>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</si>
  <si>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</si>
  <si>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</si>
  <si>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</si>
  <si>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</si>
  <si>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</si>
  <si>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</si>
  <si>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</si>
  <si>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</si>
  <si>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</si>
  <si>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</si>
  <si>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</si>
  <si>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</si>
  <si>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</si>
  <si>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</si>
  <si>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</si>
  <si>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</si>
  <si>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</si>
  <si>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</si>
  <si>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</si>
  <si>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</si>
  <si>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</si>
  <si>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</si>
  <si>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</si>
  <si>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</si>
  <si>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</si>
  <si>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</si>
  <si>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</si>
  <si>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</si>
  <si>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</si>
  <si>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</si>
  <si>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</si>
  <si>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</si>
  <si>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</si>
  <si>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</si>
  <si>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</si>
  <si>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</si>
  <si>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</si>
  <si>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</si>
  <si>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</si>
  <si>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</si>
  <si>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</si>
  <si>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</si>
  <si>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</si>
  <si>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</si>
  <si>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</si>
  <si>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</si>
  <si>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</si>
  <si>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</si>
  <si>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</si>
  <si>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</si>
  <si>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</si>
  <si>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</si>
  <si>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</si>
  <si>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</si>
  <si>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</si>
  <si>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</si>
  <si>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</si>
  <si>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</si>
  <si>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</si>
  <si>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</si>
  <si>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</si>
  <si>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</si>
  <si>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</si>
  <si>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</si>
  <si>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</si>
  <si>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</si>
  <si>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</si>
  <si>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</si>
  <si>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</si>
  <si>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</si>
  <si>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</si>
  <si>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</si>
  <si>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</si>
  <si>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</si>
  <si>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</si>
  <si>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</si>
  <si>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</si>
  <si>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</si>
  <si>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</si>
  <si>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</si>
  <si>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</si>
  <si>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</si>
  <si>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</si>
  <si>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</si>
  <si>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</si>
  <si>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</si>
  <si>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</si>
  <si>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</si>
  <si>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</si>
  <si>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</si>
  <si>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</si>
  <si>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</si>
  <si>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</si>
  <si>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</si>
  <si>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</si>
  <si>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</si>
  <si>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</si>
  <si>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</si>
  <si>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</si>
  <si>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</si>
  <si>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</si>
  <si>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</si>
  <si>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</si>
  <si>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</si>
  <si>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</si>
  <si>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</si>
  <si>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</si>
  <si>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</si>
  <si>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</si>
  <si>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</si>
  <si>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</si>
  <si>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</si>
  <si>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</si>
  <si>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</si>
  <si>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</si>
  <si>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</si>
  <si>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</si>
  <si>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</si>
  <si>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</si>
  <si>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</si>
  <si>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</si>
  <si>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</si>
  <si>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</si>
  <si>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</si>
  <si>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</si>
  <si>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</si>
  <si>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</si>
  <si>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</si>
  <si>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</si>
  <si>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</si>
  <si>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</si>
  <si>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</si>
  <si>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</si>
  <si>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</si>
  <si>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</si>
  <si>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</si>
  <si>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</si>
  <si>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</si>
  <si>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</si>
  <si>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</si>
  <si>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</si>
  <si>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</si>
  <si>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</si>
  <si>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</si>
  <si>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</si>
  <si>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</si>
  <si>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</si>
  <si>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</si>
  <si>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</si>
  <si>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</si>
  <si>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</si>
  <si>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</si>
  <si>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</si>
  <si>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</si>
  <si>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</si>
  <si>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</si>
  <si>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</si>
  <si>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</si>
  <si>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</si>
  <si>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</si>
  <si>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</si>
  <si>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</si>
  <si>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</si>
  <si>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</si>
  <si>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</si>
  <si>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</si>
  <si>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</si>
  <si>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</si>
  <si>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</si>
  <si>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</si>
  <si>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</si>
  <si>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</si>
  <si>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</si>
  <si>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</si>
  <si>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</si>
  <si>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</si>
  <si>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</si>
  <si>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</si>
  <si>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</si>
  <si>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</si>
  <si>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</si>
  <si>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</si>
  <si>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</si>
  <si>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</si>
  <si>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</si>
  <si>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</si>
  <si>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</si>
  <si>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</si>
  <si>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</si>
  <si>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</si>
  <si>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</si>
  <si>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</si>
  <si>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</si>
  <si>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</si>
  <si>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</si>
  <si>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</si>
  <si>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</si>
  <si>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</si>
  <si>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</si>
  <si>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</si>
  <si>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</si>
  <si>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</si>
  <si>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</si>
  <si>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</si>
  <si>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</si>
  <si>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</si>
  <si>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</si>
  <si>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</si>
  <si>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</si>
  <si>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</si>
  <si>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</si>
  <si>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</si>
  <si>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</si>
  <si>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</si>
  <si>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</si>
  <si>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</si>
  <si>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</si>
  <si>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</si>
  <si>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</si>
  <si>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</si>
  <si>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</si>
  <si>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</si>
  <si>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</si>
  <si>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</si>
  <si>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</si>
  <si>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</si>
  <si>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</si>
  <si>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</si>
  <si>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</si>
  <si>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</si>
  <si>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</si>
  <si>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</si>
  <si>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</si>
  <si>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</si>
  <si>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</si>
  <si>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</si>
  <si>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</si>
  <si>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</si>
  <si>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</si>
  <si>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</si>
  <si>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</si>
  <si>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</si>
  <si>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</si>
  <si>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</si>
  <si>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</si>
  <si>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</si>
  <si>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</si>
  <si>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</si>
  <si>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</si>
  <si>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</si>
  <si>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</si>
  <si>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</si>
  <si>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</si>
  <si>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</si>
  <si>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</si>
  <si>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</si>
  <si>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</si>
  <si>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</si>
  <si>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</si>
  <si>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</si>
  <si>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</si>
  <si>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</si>
  <si>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</si>
  <si>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</si>
  <si>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</si>
  <si>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</si>
  <si>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</si>
  <si>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</si>
  <si>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</si>
  <si>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</si>
  <si>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</si>
  <si>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</si>
  <si>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</si>
  <si>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</si>
  <si>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</si>
  <si>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</si>
  <si>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</si>
  <si>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</si>
  <si>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</si>
  <si>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</si>
  <si>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</si>
  <si>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</si>
  <si>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</si>
  <si>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</si>
  <si>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</si>
  <si>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</si>
  <si>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</si>
  <si>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</si>
  <si>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</si>
  <si>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</si>
  <si>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</si>
  <si>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</si>
  <si>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</si>
  <si>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</si>
  <si>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</si>
  <si>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</si>
  <si>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</si>
  <si>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</si>
  <si>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</si>
  <si>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</si>
  <si>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</si>
  <si>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</si>
  <si>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</si>
  <si>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</si>
  <si>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</si>
  <si>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</si>
  <si>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</si>
  <si>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</si>
  <si>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</si>
  <si>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</si>
  <si>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</si>
  <si>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</si>
  <si>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</si>
  <si>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</si>
  <si>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</si>
  <si>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</si>
  <si>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</si>
  <si>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</si>
  <si>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</si>
  <si>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</si>
  <si>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</si>
  <si>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</si>
  <si>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</si>
  <si>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</si>
  <si>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</si>
  <si>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</si>
  <si>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</si>
  <si>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</si>
  <si>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</si>
  <si>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</si>
  <si>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</si>
  <si>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</si>
  <si>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</si>
  <si>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</si>
  <si>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</si>
  <si>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</si>
  <si>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</si>
  <si>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</si>
  <si>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</si>
  <si>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</si>
  <si>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</si>
  <si>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</si>
  <si>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</si>
  <si>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</si>
  <si>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</si>
  <si>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</si>
  <si>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</si>
  <si>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</si>
  <si>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</si>
  <si>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</si>
  <si>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</si>
  <si>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</si>
  <si>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</si>
  <si>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</si>
  <si>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</si>
  <si>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</si>
  <si>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</si>
  <si>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</si>
  <si>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</si>
  <si>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</si>
  <si>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</si>
  <si>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</si>
  <si>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</si>
  <si>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</si>
  <si>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</si>
  <si>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</si>
  <si>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</si>
  <si>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</si>
  <si>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</si>
  <si>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</si>
  <si>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</si>
  <si>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</si>
  <si>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</si>
  <si>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</si>
  <si>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</si>
  <si>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</si>
  <si>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</si>
  <si>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</si>
  <si>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</si>
  <si>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</si>
  <si>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</si>
  <si>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</si>
  <si>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</si>
  <si>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</si>
  <si>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</si>
  <si>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</si>
  <si>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</si>
  <si>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</si>
  <si>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</si>
  <si>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</si>
  <si>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</si>
  <si>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</si>
  <si>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</si>
  <si>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</si>
  <si>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</si>
  <si>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</si>
  <si>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</si>
  <si>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</si>
  <si>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</si>
  <si>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</si>
  <si>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</si>
  <si>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</si>
  <si>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</si>
  <si>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</si>
  <si>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</si>
  <si>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</si>
  <si>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</si>
  <si>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</si>
  <si>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</si>
  <si>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</si>
  <si>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</si>
  <si>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</si>
  <si>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</si>
  <si>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</si>
  <si>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</si>
  <si>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</si>
  <si>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</si>
  <si>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</si>
  <si>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</si>
  <si>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</si>
  <si>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</si>
  <si>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</si>
  <si>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</si>
  <si>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</si>
  <si>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</si>
  <si>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</si>
  <si>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</si>
  <si>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</si>
  <si>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</si>
  <si>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</si>
  <si>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</si>
  <si>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</si>
  <si>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</si>
  <si>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</si>
  <si>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</si>
  <si>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</si>
  <si>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</si>
  <si>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</si>
  <si>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</si>
  <si>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</si>
  <si>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</si>
  <si>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</si>
  <si>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</si>
  <si>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</si>
  <si>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</si>
  <si>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</si>
  <si>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</si>
  <si>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</si>
  <si>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</si>
  <si>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</si>
  <si>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</si>
  <si>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</si>
  <si>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</si>
  <si>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</si>
  <si>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</si>
  <si>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</si>
  <si>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</si>
  <si>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</si>
  <si>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</si>
  <si>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</si>
  <si>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</si>
  <si>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</si>
  <si>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</si>
  <si>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</si>
  <si>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</si>
  <si>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</si>
  <si>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</si>
  <si>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</si>
  <si>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</si>
  <si>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</si>
  <si>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</si>
  <si>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</si>
  <si>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</si>
  <si>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</si>
  <si>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</si>
  <si>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</si>
  <si>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</si>
  <si>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</si>
  <si>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</si>
  <si>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</si>
  <si>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</si>
  <si>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</si>
  <si>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</si>
  <si>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</si>
  <si>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</si>
  <si>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</si>
  <si>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</si>
  <si>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</si>
  <si>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</si>
  <si>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</si>
  <si>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</si>
  <si>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</si>
  <si>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</si>
  <si>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</si>
  <si>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</si>
  <si>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</si>
  <si>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</si>
  <si>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</si>
  <si>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</si>
  <si>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</si>
  <si>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</si>
  <si>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</si>
  <si>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</si>
  <si>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</si>
  <si>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</si>
  <si>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</si>
  <si>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</si>
  <si>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</si>
  <si>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</si>
  <si>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</si>
  <si>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</si>
  <si>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</si>
  <si>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</si>
  <si>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</si>
  <si>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</si>
  <si>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</si>
  <si>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</si>
  <si>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</si>
  <si>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</si>
  <si>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</si>
  <si>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</si>
  <si>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</si>
  <si>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</si>
  <si>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</si>
  <si>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</si>
  <si>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</si>
  <si>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</si>
  <si>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</si>
  <si>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</si>
  <si>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</si>
  <si>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</si>
  <si>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</si>
  <si>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</si>
  <si>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</si>
  <si>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</si>
  <si>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</si>
  <si>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</si>
  <si>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</si>
  <si>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</si>
  <si>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</si>
  <si>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</si>
  <si>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</si>
  <si>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</si>
  <si>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</si>
  <si>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</si>
  <si>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</si>
  <si>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</si>
  <si>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</si>
  <si>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</si>
  <si>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</si>
  <si>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</si>
  <si>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</si>
  <si>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</si>
  <si>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</si>
  <si>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</si>
  <si>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</si>
  <si>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</si>
  <si>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</si>
  <si>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</si>
  <si>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</si>
  <si>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</si>
  <si>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</si>
  <si>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</si>
  <si>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</si>
  <si>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</si>
  <si>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</si>
  <si>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</si>
  <si>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</si>
  <si>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</si>
  <si>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</si>
  <si>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</si>
  <si>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</si>
  <si>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</si>
  <si>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</si>
  <si>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</si>
  <si>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</si>
  <si>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</si>
  <si>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</si>
  <si>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</si>
  <si>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</si>
  <si>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</si>
  <si>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</si>
  <si>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</si>
  <si>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</si>
  <si>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</si>
  <si>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</si>
  <si>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</si>
  <si>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</si>
  <si>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</si>
  <si>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</si>
  <si>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</si>
  <si>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</si>
  <si>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</si>
  <si>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</si>
  <si>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</si>
  <si>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</si>
  <si>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</si>
  <si>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</si>
  <si>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</si>
  <si>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</si>
  <si>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</si>
  <si>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</si>
  <si>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</si>
  <si>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</si>
  <si>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</si>
  <si>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</si>
  <si>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</si>
  <si>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</si>
  <si>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</si>
  <si>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</si>
  <si>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</si>
  <si>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</si>
  <si>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</si>
  <si>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</si>
  <si>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</si>
  <si>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</si>
  <si>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</si>
  <si>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</si>
  <si>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</si>
  <si>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</si>
  <si>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</si>
  <si>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</si>
  <si>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</si>
  <si>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</si>
  <si>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</si>
  <si>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</si>
  <si>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</si>
  <si>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</si>
  <si>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</si>
  <si>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</si>
  <si>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</si>
  <si>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</si>
  <si>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</si>
  <si>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</si>
  <si>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</si>
  <si>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</si>
  <si>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</si>
  <si>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</si>
  <si>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</si>
  <si>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</si>
  <si>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</si>
  <si>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</si>
  <si>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</si>
  <si>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</si>
  <si>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</si>
  <si>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</si>
  <si>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</si>
  <si>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</si>
  <si>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</si>
  <si>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</si>
  <si>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</si>
  <si>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</si>
  <si>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</si>
  <si>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</si>
  <si>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</si>
  <si>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</si>
  <si>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</si>
  <si>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</si>
  <si>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</si>
  <si>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</si>
  <si>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</si>
  <si>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</si>
  <si>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</si>
  <si>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</si>
  <si>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</si>
  <si>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</si>
  <si>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</si>
  <si>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</si>
  <si>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</si>
  <si>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</si>
  <si>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</si>
  <si>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</si>
  <si>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</si>
  <si>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</si>
  <si>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</si>
  <si>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</si>
  <si>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</si>
  <si>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</si>
  <si>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</si>
  <si>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</si>
  <si>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</si>
  <si>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</si>
  <si>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</si>
  <si>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</si>
  <si>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</si>
  <si>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</si>
  <si>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</si>
  <si>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</si>
  <si>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</si>
  <si>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</si>
  <si>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</si>
  <si>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</si>
  <si>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</si>
  <si>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</si>
  <si>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</si>
  <si>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</si>
  <si>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</si>
  <si>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</si>
  <si>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</si>
  <si>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</si>
  <si>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</si>
  <si>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</si>
  <si>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</si>
  <si>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</si>
  <si>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</si>
  <si>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</si>
  <si>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</si>
  <si>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</si>
  <si>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</si>
  <si>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</si>
  <si>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</si>
  <si>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</si>
  <si>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</si>
  <si>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</si>
  <si>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</si>
  <si>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</si>
  <si>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</si>
  <si>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</si>
  <si>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</si>
  <si>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</si>
  <si>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</si>
  <si>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</si>
  <si>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</si>
  <si>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</si>
  <si>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</si>
  <si>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</si>
  <si>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</si>
  <si>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</si>
  <si>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</si>
  <si>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</si>
  <si>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</si>
  <si>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</si>
  <si>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</si>
  <si>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</si>
  <si>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</si>
  <si>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</si>
  <si>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</si>
  <si>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</si>
  <si>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</si>
  <si>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</si>
  <si>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</si>
  <si>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</si>
  <si>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</si>
  <si>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</si>
  <si>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</si>
  <si>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</si>
  <si>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</si>
  <si>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</si>
  <si>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</si>
  <si>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</si>
  <si>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</si>
  <si>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</si>
  <si>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</si>
  <si>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</si>
  <si>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</si>
  <si>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</si>
  <si>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</si>
  <si>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</si>
  <si>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</si>
  <si>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</si>
  <si>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</si>
  <si>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</si>
  <si>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</si>
  <si>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</si>
  <si>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</si>
  <si>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</si>
  <si>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</si>
  <si>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</si>
  <si>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</si>
  <si>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</si>
  <si>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</si>
  <si>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</si>
  <si>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</si>
  <si>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</si>
  <si>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</si>
  <si>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</si>
  <si>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</si>
  <si>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</si>
  <si>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</si>
  <si>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</si>
  <si>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</si>
  <si>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</si>
  <si>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</si>
  <si>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</si>
  <si>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</si>
  <si>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</si>
  <si>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</si>
  <si>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</si>
  <si>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</si>
  <si>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</si>
  <si>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</si>
  <si>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</si>
  <si>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</si>
  <si>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</si>
  <si>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</si>
  <si>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</si>
  <si>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</si>
  <si>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</si>
  <si>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</si>
  <si>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</si>
  <si>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</si>
  <si>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</si>
  <si>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</si>
  <si>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</si>
  <si>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</si>
  <si>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</si>
  <si>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</si>
  <si>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</si>
  <si>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</si>
  <si>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</si>
  <si>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</si>
  <si>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</si>
  <si>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</si>
  <si>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</si>
  <si>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</si>
  <si>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</si>
  <si>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</si>
  <si>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</si>
  <si>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</si>
  <si>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</si>
  <si>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</si>
  <si>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</si>
  <si>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</si>
  <si>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</si>
  <si>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</si>
  <si>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</si>
  <si>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</si>
  <si>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</si>
  <si>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</si>
  <si>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</si>
  <si>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</si>
  <si>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</si>
  <si>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</si>
  <si>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</si>
  <si>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</si>
  <si>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</si>
  <si>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</si>
  <si>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</si>
  <si>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</si>
  <si>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</si>
  <si>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</si>
  <si>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</si>
  <si>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</si>
  <si>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</si>
  <si>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</si>
  <si>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</si>
  <si>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</si>
  <si>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</si>
  <si>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</si>
  <si>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</si>
  <si>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</si>
  <si>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</si>
  <si>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</si>
  <si>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</si>
  <si>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</si>
  <si>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</si>
  <si>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</si>
  <si>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</si>
  <si>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</si>
  <si>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</si>
  <si>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</si>
  <si>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</si>
  <si>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</si>
  <si>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</si>
  <si>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</si>
  <si>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</si>
  <si>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</si>
  <si>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</si>
  <si>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</si>
  <si>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</si>
  <si>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</si>
  <si>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</si>
  <si>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</si>
  <si>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</si>
  <si>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</si>
  <si>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</si>
  <si>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</si>
  <si>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</si>
  <si>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</si>
  <si>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</si>
  <si>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</si>
  <si>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</si>
  <si>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</si>
  <si>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</si>
  <si>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</si>
  <si>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</si>
  <si>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</si>
  <si>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</si>
  <si>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</si>
  <si>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</si>
  <si>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</si>
  <si>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</si>
  <si>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</si>
  <si>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</si>
  <si>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</si>
  <si>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</si>
  <si>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</si>
  <si>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</si>
  <si>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</si>
  <si>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</si>
  <si>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</si>
  <si>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</si>
  <si>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</si>
  <si>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</si>
  <si>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</si>
  <si>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</si>
  <si>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</si>
  <si>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</si>
  <si>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</si>
  <si>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</si>
  <si>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</si>
  <si>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</si>
  <si>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</si>
  <si>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</si>
  <si>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</si>
  <si>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</si>
  <si>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</si>
  <si>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</si>
  <si>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</si>
  <si>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</si>
  <si>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</si>
  <si>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</si>
  <si>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</si>
  <si>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</si>
  <si>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</si>
  <si>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</si>
  <si>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</si>
  <si>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</si>
  <si>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</si>
  <si>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</si>
  <si>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</si>
  <si>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</si>
  <si>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</si>
  <si>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</si>
  <si>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</si>
  <si>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</si>
  <si>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</si>
  <si>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</si>
  <si>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</si>
  <si>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</si>
  <si>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</si>
  <si>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</si>
  <si>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</si>
  <si>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</si>
  <si>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</si>
  <si>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</si>
  <si>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</si>
  <si>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</si>
  <si>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</si>
  <si>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</si>
  <si>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</si>
  <si>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</si>
  <si>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</si>
  <si>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</si>
  <si>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</si>
  <si>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</si>
  <si>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</si>
  <si>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</si>
  <si>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</si>
  <si>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</si>
  <si>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</si>
  <si>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</si>
  <si>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</si>
  <si>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</si>
  <si>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</si>
  <si>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</si>
  <si>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</si>
  <si>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</si>
  <si>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</si>
  <si>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</si>
  <si>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</si>
  <si>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</si>
  <si>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</si>
  <si>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</si>
  <si>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</si>
  <si>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</si>
  <si>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</si>
  <si>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</si>
  <si>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</si>
  <si>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</si>
  <si>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</si>
  <si>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</si>
  <si>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</si>
  <si>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</si>
  <si>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</si>
  <si>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</si>
  <si>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</si>
  <si>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</si>
  <si>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</si>
  <si>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</si>
  <si>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</si>
  <si>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</si>
  <si>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</si>
  <si>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</si>
  <si>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</si>
  <si>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</si>
  <si>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</si>
  <si>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</si>
  <si>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</si>
  <si>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</si>
  <si>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</si>
  <si>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</si>
  <si>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</si>
  <si>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</si>
  <si>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</si>
  <si>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</si>
  <si>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</si>
  <si>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</si>
  <si>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</si>
  <si>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</si>
  <si>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</si>
  <si>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</si>
  <si>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</si>
  <si>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</si>
  <si>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</si>
  <si>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</si>
  <si>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</si>
  <si>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</si>
  <si>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</si>
  <si>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</si>
  <si>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</si>
  <si>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</si>
  <si>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</si>
  <si>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</si>
  <si>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</si>
  <si>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</si>
  <si>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</si>
  <si>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</si>
  <si>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</si>
  <si>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</si>
  <si>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</si>
  <si>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</si>
  <si>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</si>
  <si>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</si>
  <si>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</si>
  <si>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</si>
  <si>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</si>
  <si>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</si>
  <si>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</si>
  <si>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</si>
  <si>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</si>
  <si>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</si>
  <si>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</si>
  <si>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</si>
  <si>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</si>
  <si>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</si>
  <si>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</si>
  <si>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</si>
  <si>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</si>
  <si>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</si>
  <si>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</si>
  <si>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</si>
  <si>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</si>
  <si>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</si>
  <si>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</si>
  <si>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</si>
  <si>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</si>
  <si>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</si>
  <si>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</si>
  <si>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</si>
  <si>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</si>
  <si>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</si>
  <si>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</si>
  <si>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</si>
  <si>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</si>
  <si>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</si>
  <si>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</si>
  <si>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</si>
  <si>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</si>
  <si>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</si>
  <si>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</si>
  <si>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</si>
  <si>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</si>
  <si>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</si>
  <si>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</si>
  <si>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</si>
  <si>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</si>
  <si>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</si>
  <si>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</si>
  <si>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</si>
  <si>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</si>
  <si>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</si>
  <si>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</si>
  <si>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</si>
  <si>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</si>
  <si>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</si>
  <si>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</si>
  <si>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</si>
  <si>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</si>
  <si>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</si>
  <si>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</si>
  <si>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</si>
  <si>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</si>
  <si>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</si>
  <si>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</si>
  <si>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</si>
  <si>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</si>
  <si>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</si>
  <si>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</si>
  <si>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</si>
  <si>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</si>
  <si>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</si>
  <si>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</si>
  <si>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</si>
  <si>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</si>
  <si>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</si>
  <si>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</si>
  <si>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</si>
  <si>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</si>
  <si>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</si>
  <si>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</si>
  <si>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</si>
  <si>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</si>
  <si>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</si>
  <si>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</si>
  <si>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</si>
  <si>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</si>
  <si>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</si>
  <si>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</si>
  <si>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</si>
  <si>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</si>
  <si>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</si>
  <si>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</si>
  <si>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</si>
  <si>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</si>
  <si>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</si>
  <si>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</si>
  <si>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</si>
  <si>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</si>
  <si>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</si>
  <si>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</si>
  <si>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</si>
  <si>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</si>
  <si>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</si>
  <si>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</si>
  <si>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</si>
  <si>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</si>
  <si>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</si>
  <si>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</si>
  <si>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</si>
  <si>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</si>
  <si>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</si>
  <si>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</si>
  <si>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</si>
  <si>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</si>
  <si>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</si>
  <si>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</si>
  <si>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</si>
  <si>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</si>
  <si>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</si>
  <si>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</si>
  <si>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</si>
  <si>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</si>
  <si>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</si>
  <si>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</si>
  <si>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</si>
  <si>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</si>
  <si>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</si>
  <si>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</si>
  <si>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</si>
  <si>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</si>
  <si>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</si>
  <si>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</si>
  <si>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</si>
  <si>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</si>
  <si>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</si>
  <si>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</si>
  <si>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</si>
  <si>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</si>
  <si>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</si>
  <si>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</si>
  <si>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</si>
  <si>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</si>
  <si>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</si>
  <si>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</si>
  <si>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</si>
  <si>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</si>
  <si>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</si>
  <si>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</si>
  <si>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</si>
  <si>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</si>
  <si>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</si>
  <si>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</si>
  <si>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</si>
  <si>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</si>
  <si>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</si>
  <si>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</si>
  <si>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</si>
  <si>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</si>
  <si>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</si>
  <si>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</si>
  <si>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</si>
  <si>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</si>
  <si>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</si>
  <si>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</si>
  <si>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</si>
  <si>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</si>
  <si>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</si>
  <si>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</si>
  <si>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</si>
  <si>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</si>
  <si>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</si>
  <si>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</si>
  <si>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</si>
  <si>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</si>
  <si>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</si>
  <si>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</si>
  <si>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</si>
  <si>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</si>
  <si>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</si>
  <si>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</si>
  <si>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</si>
  <si>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</si>
  <si>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</si>
  <si>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</si>
  <si>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</si>
  <si>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</si>
  <si>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</si>
  <si>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</si>
  <si>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</si>
  <si>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</si>
  <si>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</si>
  <si>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</si>
  <si>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</si>
  <si>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</si>
  <si>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</si>
  <si>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</si>
  <si>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</si>
  <si>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</si>
  <si>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</si>
  <si>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</si>
  <si>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</si>
  <si>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</si>
  <si>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</si>
  <si>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</si>
  <si>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</si>
  <si>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</si>
  <si>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</si>
  <si>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</si>
  <si>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</si>
  <si>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</si>
  <si>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</si>
  <si>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</si>
  <si>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</si>
  <si>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</si>
  <si>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</si>
  <si>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</si>
  <si>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</si>
  <si>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</si>
  <si>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</si>
  <si>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</si>
  <si>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</si>
  <si>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</si>
  <si>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</si>
  <si>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</si>
  <si>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</si>
  <si>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</si>
  <si>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</si>
  <si>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</si>
  <si>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</si>
  <si>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</si>
  <si>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</si>
  <si>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</si>
  <si>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</si>
  <si>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</si>
  <si>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</si>
  <si>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</si>
  <si>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</si>
  <si>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</si>
  <si>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</si>
  <si>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</si>
  <si>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</si>
  <si>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</si>
  <si>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</si>
  <si>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</si>
  <si>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</si>
  <si>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</si>
  <si>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</si>
  <si>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</si>
  <si>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</si>
  <si>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</si>
  <si>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</si>
  <si>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</si>
  <si>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</si>
  <si>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</si>
  <si>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</si>
  <si>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</si>
  <si>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</si>
  <si>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</si>
  <si>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</si>
  <si>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</si>
  <si>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</si>
  <si>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</si>
  <si>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</si>
  <si>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</si>
  <si>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</si>
  <si>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</si>
  <si>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</si>
  <si>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</si>
  <si>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</si>
  <si>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</si>
  <si>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</si>
  <si>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</si>
  <si>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</si>
  <si>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</si>
  <si>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</si>
  <si>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</si>
  <si>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</si>
  <si>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</si>
  <si>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</si>
  <si>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</si>
  <si>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</si>
  <si>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</si>
  <si>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</si>
  <si>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</si>
  <si>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</si>
  <si>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</si>
  <si>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</si>
  <si>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</si>
  <si>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</si>
  <si>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</si>
  <si>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</si>
  <si>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</si>
  <si>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</si>
  <si>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</si>
  <si>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</si>
  <si>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</si>
  <si>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</si>
  <si>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</si>
  <si>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</si>
  <si>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</si>
  <si>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</si>
  <si>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</si>
  <si>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</si>
  <si>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</si>
  <si>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</si>
  <si>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</si>
  <si>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</si>
  <si>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</si>
  <si>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</si>
  <si>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</si>
  <si>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</si>
  <si>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</si>
  <si>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</si>
  <si>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</si>
  <si>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</si>
  <si>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</si>
  <si>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</si>
  <si>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</si>
  <si>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</si>
  <si>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</si>
  <si>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</si>
  <si>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</si>
  <si>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</si>
  <si>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</si>
  <si>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</si>
  <si>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</si>
  <si>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</si>
  <si>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</si>
  <si>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</si>
  <si>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</si>
  <si>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</si>
  <si>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</si>
  <si>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</si>
  <si>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</si>
  <si>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</si>
  <si>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</si>
  <si>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</si>
  <si>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</si>
  <si>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</si>
  <si>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</si>
  <si>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</si>
  <si>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</si>
  <si>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</si>
  <si>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</si>
  <si>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</si>
  <si>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</si>
  <si>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</si>
  <si>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</si>
  <si>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</si>
  <si>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</si>
  <si>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</si>
  <si>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</si>
  <si>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</si>
  <si>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</si>
  <si>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</si>
  <si>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</si>
  <si>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</si>
  <si>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</si>
  <si>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</si>
  <si>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</si>
  <si>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</si>
  <si>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</si>
  <si>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</si>
  <si>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</si>
  <si>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</si>
  <si>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</si>
  <si>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</si>
  <si>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</si>
  <si>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</si>
  <si>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</si>
  <si>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</si>
  <si>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</si>
  <si>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</si>
  <si>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</si>
  <si>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</si>
  <si>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</si>
  <si>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</si>
  <si>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</si>
  <si>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</si>
  <si>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</si>
  <si>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</si>
  <si>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</si>
  <si>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</si>
  <si>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</si>
  <si>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</si>
  <si>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</si>
  <si>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</si>
  <si>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</si>
  <si>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</si>
  <si>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</si>
  <si>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</si>
  <si>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</si>
  <si>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</si>
  <si>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</si>
  <si>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</si>
  <si>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</si>
  <si>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</si>
  <si>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</si>
  <si>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</si>
  <si>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</si>
  <si>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</si>
  <si>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</si>
  <si>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</si>
  <si>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</si>
  <si>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</si>
  <si>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</si>
  <si>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</si>
  <si>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</si>
  <si>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</si>
  <si>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</si>
  <si>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</si>
  <si>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</si>
  <si>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</si>
  <si>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</si>
  <si>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</si>
  <si>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</si>
  <si>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</si>
  <si>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</si>
  <si>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</si>
  <si>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</si>
  <si>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</si>
  <si>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</si>
  <si>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</si>
  <si>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</si>
  <si>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</si>
  <si>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</si>
  <si>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</si>
  <si>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</si>
  <si>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</si>
  <si>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</si>
  <si>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</si>
  <si>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</si>
  <si>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</si>
  <si>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</si>
  <si>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</si>
  <si>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</si>
  <si>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</si>
  <si>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</si>
  <si>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</si>
  <si>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</si>
  <si>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</si>
  <si>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</si>
  <si>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</si>
  <si>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</si>
  <si>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</si>
  <si>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</si>
  <si>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</si>
  <si>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</si>
  <si>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</si>
  <si>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</si>
  <si>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</si>
  <si>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</si>
  <si>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</si>
  <si>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</si>
  <si>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</si>
  <si>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</si>
  <si>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</si>
  <si>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</si>
  <si>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</si>
  <si>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</si>
  <si>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</si>
  <si>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</si>
  <si>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</si>
  <si>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</si>
  <si>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</si>
  <si>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</si>
  <si>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</si>
  <si>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</si>
  <si>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</si>
  <si>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</si>
  <si>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</si>
  <si>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</si>
  <si>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</si>
  <si>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</si>
  <si>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</si>
  <si>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</si>
  <si>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</si>
  <si>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</si>
  <si>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</si>
  <si>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</si>
  <si>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</si>
  <si>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</si>
  <si>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</si>
  <si>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</si>
  <si>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</si>
  <si>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</si>
  <si>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</si>
  <si>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</si>
  <si>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</si>
  <si>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</si>
  <si>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</si>
  <si>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</si>
  <si>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</si>
  <si>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</si>
  <si>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</si>
  <si>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</si>
  <si>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</si>
  <si>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</si>
  <si>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</si>
  <si>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</si>
  <si>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</si>
  <si>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</si>
  <si>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</si>
  <si>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</si>
  <si>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</si>
  <si>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</si>
  <si>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</si>
  <si>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</si>
  <si>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</si>
  <si>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</si>
  <si>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</si>
  <si>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</si>
  <si>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</si>
  <si>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</si>
  <si>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</si>
  <si>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</si>
  <si>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</si>
  <si>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</si>
  <si>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</si>
  <si>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</si>
  <si>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</si>
  <si>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</si>
  <si>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</si>
  <si>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</si>
  <si>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</si>
  <si>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</si>
  <si>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</si>
  <si>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</si>
  <si>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</si>
  <si>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</si>
  <si>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</si>
  <si>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</si>
  <si>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</si>
  <si>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</si>
  <si>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</si>
  <si>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</si>
  <si>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</si>
  <si>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</si>
  <si>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</si>
  <si>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</si>
  <si>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</si>
  <si>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</si>
  <si>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</si>
  <si>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</si>
  <si>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</si>
  <si>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</si>
  <si>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</si>
  <si>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</si>
  <si>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</si>
  <si>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</si>
  <si>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</si>
  <si>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</si>
  <si>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</si>
  <si>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</si>
  <si>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</si>
  <si>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</si>
  <si>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</si>
  <si>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</si>
  <si>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</si>
  <si>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</si>
  <si>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</si>
  <si>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</si>
  <si>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</si>
  <si>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</si>
  <si>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</si>
  <si>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</si>
  <si>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</si>
  <si>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</si>
  <si>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</si>
  <si>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</si>
  <si>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</si>
  <si>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</si>
  <si>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</si>
  <si>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</si>
  <si>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</si>
  <si>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</si>
  <si>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</si>
  <si>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</si>
  <si>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</si>
  <si>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</si>
  <si>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</si>
  <si>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</si>
  <si>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</si>
  <si>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</si>
  <si>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</si>
  <si>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</si>
  <si>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</si>
  <si>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</si>
  <si>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</si>
  <si>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</si>
  <si>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</si>
  <si>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</si>
  <si>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</si>
  <si>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</si>
  <si>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</si>
  <si>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</si>
  <si>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</si>
  <si>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</si>
  <si>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</si>
  <si>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</si>
  <si>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</si>
  <si>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</si>
  <si>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</si>
  <si>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</si>
  <si>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</si>
  <si>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</si>
  <si>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</si>
  <si>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</si>
  <si>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</si>
  <si>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</si>
  <si>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</si>
  <si>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</si>
  <si>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</si>
  <si>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</si>
  <si>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</si>
  <si>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</si>
  <si>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</si>
  <si>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</si>
  <si>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</si>
  <si>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</si>
  <si>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</si>
  <si>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</si>
  <si>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</si>
  <si>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</si>
  <si>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</si>
  <si>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</si>
  <si>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</si>
  <si>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</si>
  <si>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</si>
  <si>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</si>
  <si>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</si>
  <si>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</si>
  <si>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</si>
  <si>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</si>
  <si>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</si>
  <si>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</si>
  <si>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</si>
  <si>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</si>
  <si>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</si>
  <si>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</si>
  <si>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</si>
  <si>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</si>
  <si>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</si>
  <si>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</si>
  <si>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</si>
  <si>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</si>
  <si>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</si>
  <si>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</si>
  <si>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</si>
  <si>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</si>
  <si>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</si>
  <si>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</si>
  <si>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</si>
  <si>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</si>
  <si>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</si>
  <si>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</si>
  <si>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</si>
  <si>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</si>
  <si>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</si>
  <si>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</si>
  <si>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</si>
  <si>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</si>
  <si>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</si>
  <si>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</si>
  <si>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</si>
  <si>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</si>
  <si>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</si>
  <si>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</si>
  <si>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</si>
  <si>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</si>
  <si>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</si>
  <si>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</si>
  <si>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</si>
  <si>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</si>
  <si>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</si>
  <si>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</si>
  <si>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</si>
  <si>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</si>
  <si>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</si>
  <si>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</si>
  <si>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</si>
  <si>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</si>
  <si>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</si>
  <si>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</si>
  <si>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</si>
  <si>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</si>
  <si>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</si>
  <si>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</si>
  <si>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</si>
  <si>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</si>
  <si>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</si>
  <si>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</si>
  <si>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</si>
  <si>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</si>
  <si>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</si>
  <si>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</si>
  <si>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</si>
  <si>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</si>
  <si>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</si>
  <si>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</si>
  <si>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</si>
  <si>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</si>
  <si>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</si>
  <si>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</si>
  <si>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</si>
  <si>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</si>
  <si>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</si>
  <si>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</si>
  <si>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</si>
  <si>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</si>
  <si>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</si>
  <si>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</si>
  <si>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</si>
  <si>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</si>
  <si>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</si>
  <si>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</si>
  <si>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</si>
  <si>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</si>
  <si>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</si>
  <si>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</si>
  <si>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</si>
  <si>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</si>
  <si>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</si>
  <si>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</si>
  <si>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</si>
  <si>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</si>
  <si>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</si>
  <si>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</si>
  <si>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</si>
  <si>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</si>
  <si>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</si>
  <si>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</si>
  <si>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</si>
  <si>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</si>
  <si>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</si>
  <si>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</si>
  <si>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</si>
  <si>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</si>
  <si>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</si>
  <si>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</si>
  <si>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</si>
  <si>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</si>
  <si>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</si>
  <si>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</si>
  <si>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</si>
  <si>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</si>
  <si>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</si>
  <si>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</si>
  <si>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</si>
  <si>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</si>
  <si>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</si>
  <si>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</si>
  <si>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</si>
  <si>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</si>
  <si>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</si>
  <si>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</si>
  <si>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</si>
  <si>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</si>
  <si>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</si>
  <si>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</si>
  <si>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</si>
  <si>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</si>
  <si>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</si>
  <si>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</si>
  <si>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</si>
  <si>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</si>
  <si>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</si>
  <si>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</si>
  <si>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</si>
  <si>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</si>
  <si>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</si>
  <si>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</si>
  <si>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</si>
  <si>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</si>
  <si>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</si>
  <si>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</si>
  <si>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</si>
  <si>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</si>
  <si>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</si>
  <si>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</si>
  <si>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</si>
  <si>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</si>
  <si>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</si>
  <si>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</si>
  <si>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</si>
  <si>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</si>
  <si>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</si>
  <si>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</si>
  <si>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</si>
  <si>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</si>
  <si>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</si>
  <si>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</si>
  <si>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</si>
  <si>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</si>
  <si>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</si>
  <si>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</si>
  <si>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</si>
  <si>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</si>
  <si>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</si>
  <si>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</si>
  <si>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</si>
  <si>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</si>
  <si>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</si>
  <si>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</si>
  <si>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</si>
  <si>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</si>
  <si>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</si>
  <si>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</si>
  <si>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</si>
  <si>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</si>
  <si>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</si>
  <si>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</si>
  <si>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</si>
  <si>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</si>
  <si>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</si>
  <si>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</si>
  <si>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</si>
  <si>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</si>
  <si>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</si>
  <si>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</si>
  <si>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</si>
  <si>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</si>
  <si>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</si>
  <si>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</si>
  <si>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</si>
  <si>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</si>
  <si>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</si>
  <si>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</si>
  <si>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</si>
  <si>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</si>
  <si>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</si>
  <si>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</si>
  <si>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</si>
  <si>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</si>
  <si>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</si>
  <si>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</si>
  <si>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</si>
  <si>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</si>
  <si>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</si>
  <si>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</si>
  <si>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</si>
  <si>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</si>
  <si>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</si>
  <si>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</si>
  <si>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</si>
  <si>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</si>
  <si>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</si>
  <si>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</si>
  <si>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</si>
  <si>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</si>
  <si>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</si>
  <si>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</si>
  <si>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</si>
  <si>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</si>
  <si>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</si>
  <si>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</si>
  <si>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</si>
  <si>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</si>
  <si>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</si>
  <si>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</si>
  <si>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</si>
  <si>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</si>
  <si>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</si>
  <si>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</si>
  <si>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</si>
  <si>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</si>
  <si>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</si>
  <si>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</si>
  <si>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</si>
  <si>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</si>
  <si>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</si>
  <si>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</si>
  <si>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</si>
  <si>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</si>
  <si>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</si>
  <si>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</si>
  <si>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</si>
  <si>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</si>
  <si>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</si>
  <si>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</si>
  <si>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</si>
  <si>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</si>
  <si>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</si>
  <si>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</si>
  <si>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</si>
  <si>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</si>
  <si>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</si>
  <si>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</si>
  <si>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</si>
  <si>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</si>
  <si>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</si>
  <si>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</si>
  <si>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</si>
  <si>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</si>
  <si>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</si>
  <si>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</si>
  <si>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</si>
  <si>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</si>
  <si>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</si>
  <si>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</si>
  <si>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</si>
  <si>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</si>
  <si>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</si>
  <si>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</si>
  <si>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</si>
  <si>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</si>
  <si>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</si>
  <si>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</si>
  <si>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</si>
  <si>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</si>
  <si>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</si>
  <si>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</si>
  <si>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</si>
  <si>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</si>
  <si>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</si>
  <si>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</si>
  <si>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</si>
  <si>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</si>
  <si>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</si>
  <si>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</si>
  <si>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</si>
  <si>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</si>
  <si>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</si>
  <si>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</si>
  <si>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</si>
  <si>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</si>
  <si>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</si>
  <si>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</si>
  <si>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</si>
  <si>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</si>
  <si>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</si>
  <si>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</si>
  <si>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</si>
  <si>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</si>
  <si>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</si>
  <si>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</si>
  <si>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</si>
  <si>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</si>
  <si>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</si>
  <si>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</si>
  <si>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</si>
  <si>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</si>
  <si>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</si>
  <si>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</si>
  <si>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</si>
  <si>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</si>
  <si>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</si>
  <si>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</si>
  <si>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</si>
  <si>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</si>
  <si>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</si>
  <si>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</si>
  <si>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</si>
  <si>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</si>
  <si>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</si>
  <si>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</si>
  <si>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</si>
  <si>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</si>
  <si>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</si>
  <si>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</si>
  <si>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</si>
  <si>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</si>
  <si>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</si>
  <si>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</si>
  <si>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</si>
  <si>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</si>
  <si>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</si>
  <si>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</si>
  <si>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</si>
  <si>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</si>
  <si>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</si>
  <si>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</si>
  <si>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</si>
  <si>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</si>
  <si>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</si>
  <si>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</si>
  <si>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</si>
  <si>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</si>
  <si>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</si>
  <si>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</si>
  <si>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</si>
  <si>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</si>
  <si>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</si>
  <si>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</si>
  <si>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</si>
  <si>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</si>
  <si>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</si>
  <si>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</si>
  <si>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</si>
  <si>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</si>
  <si>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</si>
  <si>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</si>
  <si>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</si>
  <si>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</si>
  <si>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</si>
  <si>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</si>
  <si>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</si>
  <si>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</si>
  <si>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</si>
  <si>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</si>
  <si>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</si>
  <si>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</si>
  <si>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</si>
  <si>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</si>
  <si>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</si>
  <si>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</si>
  <si>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</si>
  <si>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</si>
  <si>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</si>
  <si>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</si>
  <si>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</si>
  <si>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</si>
  <si>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</si>
  <si>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</si>
  <si>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</si>
  <si>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</si>
  <si>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</si>
  <si>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</si>
  <si>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</si>
  <si>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</si>
  <si>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</si>
  <si>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</si>
  <si>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</si>
  <si>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</si>
  <si>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</si>
  <si>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</si>
  <si>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</si>
  <si>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</si>
  <si>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</si>
  <si>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</si>
  <si>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</si>
  <si>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</si>
  <si>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</si>
  <si>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</si>
  <si>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</si>
  <si>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</si>
  <si>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</si>
  <si>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</si>
  <si>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</si>
  <si>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</si>
  <si>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</si>
  <si>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</si>
  <si>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</si>
  <si>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</si>
  <si>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</si>
  <si>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</si>
  <si>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</si>
  <si>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</si>
  <si>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</si>
  <si>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</si>
  <si>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</si>
  <si>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</si>
  <si>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</si>
  <si>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</si>
  <si>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</si>
  <si>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</si>
  <si>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</si>
  <si>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</si>
  <si>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</si>
  <si>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</si>
  <si>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</si>
  <si>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</si>
  <si>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</si>
  <si>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</si>
  <si>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</si>
  <si>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</si>
  <si>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</si>
  <si>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</si>
  <si>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</si>
  <si>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</si>
  <si>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</si>
  <si>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</si>
  <si>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</si>
  <si>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</si>
  <si>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</si>
  <si>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</si>
  <si>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</si>
  <si>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</si>
  <si>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</si>
  <si>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</si>
  <si>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</si>
  <si>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</si>
  <si>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</si>
  <si>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</si>
  <si>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</si>
  <si>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</si>
  <si>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</si>
  <si>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</si>
  <si>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</si>
  <si>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</si>
  <si>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</si>
  <si>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</si>
  <si>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</si>
  <si>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</si>
  <si>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</si>
  <si>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</si>
  <si>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</si>
  <si>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</si>
  <si>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</si>
  <si>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</si>
  <si>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</si>
  <si>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</si>
  <si>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</si>
  <si>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</si>
  <si>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</si>
  <si>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</si>
  <si>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</si>
  <si>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</si>
  <si>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</si>
  <si>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</si>
  <si>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</si>
  <si>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</si>
  <si>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</si>
  <si>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</si>
  <si>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</si>
  <si>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</si>
  <si>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</si>
  <si>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</si>
  <si>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</si>
  <si>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</si>
  <si>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</si>
  <si>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</si>
  <si>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</si>
  <si>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</si>
  <si>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</si>
  <si>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</si>
  <si>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</si>
  <si>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</si>
  <si>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</si>
  <si>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</si>
  <si>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</si>
  <si>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</si>
  <si>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</si>
  <si>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</si>
  <si>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</si>
  <si>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</si>
  <si>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</si>
  <si>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</si>
  <si>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</si>
  <si>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</si>
  <si>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</si>
  <si>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</si>
  <si>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</si>
  <si>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</si>
  <si>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</si>
  <si>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</si>
  <si>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</si>
  <si>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</si>
  <si>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</si>
  <si>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</si>
  <si>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</si>
  <si>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</si>
  <si>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</si>
  <si>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</si>
  <si>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</si>
  <si>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</si>
  <si>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</si>
  <si>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</si>
  <si>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</si>
  <si>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</si>
  <si>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</si>
  <si>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</si>
  <si>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</si>
  <si>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</si>
  <si>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</si>
  <si>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</si>
  <si>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</si>
  <si>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</si>
  <si>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</si>
  <si>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</si>
  <si>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</si>
  <si>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</si>
  <si>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</si>
  <si>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</si>
  <si>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</si>
  <si>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</si>
  <si>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</si>
  <si>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</si>
  <si>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</si>
  <si>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</si>
  <si>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</si>
  <si>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</si>
  <si>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</si>
  <si>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</si>
  <si>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</si>
  <si>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</si>
  <si>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</si>
  <si>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</si>
  <si>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</si>
  <si>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</si>
  <si>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</si>
  <si>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</si>
  <si>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</si>
  <si>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</si>
  <si>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</si>
  <si>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</si>
  <si>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</si>
  <si>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</si>
  <si>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</si>
  <si>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</si>
  <si>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</si>
  <si>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</si>
  <si>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</si>
  <si>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</si>
  <si>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</si>
  <si>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</si>
  <si>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</si>
  <si>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</si>
  <si>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</si>
  <si>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</si>
  <si>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</si>
  <si>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</si>
  <si>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</si>
  <si>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</si>
  <si>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</si>
  <si>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</si>
  <si>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</si>
  <si>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</si>
  <si>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</si>
  <si>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</si>
  <si>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</si>
  <si>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</si>
  <si>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</si>
  <si>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</si>
  <si>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</si>
  <si>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</si>
  <si>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</si>
  <si>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</si>
  <si>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</si>
  <si>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</si>
  <si>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</si>
  <si>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</si>
  <si>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</si>
  <si>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</si>
  <si>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</si>
  <si>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</si>
  <si>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</si>
  <si>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</si>
  <si>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</si>
  <si>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</si>
  <si>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</si>
  <si>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</si>
  <si>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</si>
  <si>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</si>
  <si>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</si>
  <si>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</si>
  <si>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</si>
  <si>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</si>
  <si>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</si>
  <si>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</si>
  <si>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</si>
  <si>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</si>
  <si>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</si>
  <si>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</si>
  <si>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</si>
  <si>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</si>
  <si>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</si>
  <si>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</si>
  <si>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</si>
  <si>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</si>
  <si>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</si>
  <si>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</si>
  <si>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</si>
  <si>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</si>
  <si>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</si>
  <si>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</si>
  <si>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</si>
  <si>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</si>
  <si>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</si>
  <si>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</si>
  <si>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</si>
  <si>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</si>
  <si>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</si>
  <si>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</si>
  <si>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</si>
  <si>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</si>
  <si>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</si>
  <si>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</si>
  <si>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</si>
  <si>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</si>
  <si>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</si>
  <si>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</si>
  <si>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</si>
  <si>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</si>
  <si>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</si>
  <si>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</si>
  <si>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</si>
  <si>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</si>
  <si>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</si>
  <si>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</si>
  <si>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</si>
  <si>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</si>
  <si>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</si>
  <si>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</si>
  <si>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</si>
  <si>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</si>
  <si>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</si>
  <si>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</si>
  <si>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</si>
  <si>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</si>
  <si>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</si>
  <si>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</si>
  <si>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</si>
  <si>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</si>
  <si>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</si>
  <si>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</si>
  <si>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</si>
  <si>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</si>
  <si>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</si>
  <si>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</si>
  <si>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</si>
  <si>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</si>
  <si>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</si>
  <si>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</si>
  <si>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</si>
  <si>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</si>
  <si>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</si>
  <si>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</si>
  <si>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</si>
  <si>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</si>
  <si>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</si>
  <si>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</si>
  <si>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</si>
  <si>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</si>
  <si>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</si>
  <si>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</si>
  <si>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</si>
  <si>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</si>
  <si>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</si>
  <si>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</si>
  <si>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</si>
  <si>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</si>
  <si>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</si>
  <si>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</si>
  <si>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</si>
  <si>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</si>
  <si>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</si>
  <si>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</si>
  <si>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</si>
  <si>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</si>
  <si>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</si>
  <si>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</si>
  <si>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</si>
  <si>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</si>
  <si>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</si>
  <si>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</si>
  <si>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</si>
  <si>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</si>
  <si>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</si>
  <si>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</si>
  <si>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</si>
  <si>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</si>
  <si>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</si>
  <si>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</si>
  <si>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</si>
  <si>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</si>
  <si>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</si>
  <si>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</si>
  <si>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</si>
  <si>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</si>
  <si>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</si>
  <si>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</si>
  <si>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</si>
  <si>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</si>
  <si>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</si>
  <si>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</si>
  <si>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</si>
  <si>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</si>
  <si>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</si>
  <si>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</si>
  <si>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</si>
  <si>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</si>
  <si>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</si>
  <si>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</si>
  <si>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</si>
  <si>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</si>
  <si>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</si>
  <si>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</si>
  <si>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</si>
  <si>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</si>
  <si>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</si>
  <si>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</si>
  <si>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</si>
  <si>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</si>
  <si>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</si>
  <si>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</si>
  <si>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</si>
  <si>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</si>
  <si>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</si>
  <si>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</si>
  <si>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</si>
  <si>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</si>
  <si>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</si>
  <si>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</si>
  <si>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</si>
  <si>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</si>
  <si>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</si>
  <si>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</si>
  <si>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</si>
  <si>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</si>
  <si>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</si>
  <si>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</si>
  <si>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</si>
  <si>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</si>
  <si>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</si>
  <si>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</si>
  <si>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</si>
  <si>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</si>
  <si>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</si>
  <si>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</si>
  <si>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</si>
  <si>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</si>
  <si>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</si>
  <si>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</si>
  <si>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</si>
  <si>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</si>
  <si>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</si>
  <si>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</si>
  <si>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</si>
  <si>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</si>
  <si>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</si>
  <si>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</si>
  <si>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</si>
  <si>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</si>
  <si>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</si>
  <si>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</si>
  <si>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</si>
  <si>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</si>
  <si>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</si>
  <si>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</si>
  <si>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</si>
  <si>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</si>
  <si>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</si>
  <si>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</si>
  <si>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</si>
  <si>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</si>
  <si>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</si>
  <si>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</si>
  <si>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</si>
  <si>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</si>
  <si>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</si>
  <si>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</si>
  <si>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</si>
  <si>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</si>
  <si>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</si>
  <si>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</si>
  <si>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</si>
  <si>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</si>
  <si>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</si>
  <si>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</si>
  <si>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</si>
  <si>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</si>
  <si>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</si>
  <si>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</si>
  <si>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</si>
  <si>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</si>
  <si>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</si>
  <si>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</si>
  <si>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</si>
  <si>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</si>
  <si>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</si>
  <si>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</si>
  <si>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</si>
  <si>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</si>
  <si>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</si>
  <si>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</si>
  <si>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</si>
  <si>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</si>
  <si>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</si>
  <si>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</si>
  <si>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</si>
  <si>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</si>
  <si>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</si>
  <si>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</si>
  <si>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</si>
  <si>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</si>
  <si>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</si>
  <si>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</si>
  <si>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</si>
  <si>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</si>
  <si>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</si>
  <si>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</si>
  <si>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</si>
  <si>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</si>
  <si>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</si>
  <si>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</si>
  <si>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</si>
  <si>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</si>
  <si>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</si>
  <si>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</si>
  <si>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</si>
  <si>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</si>
  <si>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</si>
  <si>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</si>
  <si>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</si>
  <si>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</si>
  <si>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</si>
  <si>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</si>
  <si>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</si>
  <si>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</si>
  <si>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</si>
  <si>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</si>
  <si>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</si>
  <si>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</si>
  <si>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</si>
  <si>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</si>
  <si>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</si>
  <si>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</si>
  <si>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</si>
  <si>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</si>
  <si>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</si>
  <si>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</si>
  <si>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</si>
  <si>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</si>
  <si>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</si>
  <si>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</si>
  <si>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</si>
  <si>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</si>
  <si>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</si>
  <si>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</si>
  <si>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</si>
  <si>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</si>
  <si>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</si>
  <si>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</si>
  <si>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</si>
  <si>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</si>
  <si>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</si>
  <si>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</si>
  <si>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</si>
  <si>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</si>
  <si>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</si>
  <si>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</si>
  <si>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</si>
  <si>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</si>
  <si>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</si>
  <si>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</si>
  <si>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</si>
  <si>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</si>
  <si>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</si>
  <si>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</si>
  <si>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</si>
  <si>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</si>
  <si>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</si>
  <si>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</si>
  <si>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</si>
  <si>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</si>
  <si>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</si>
  <si>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</si>
  <si>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</si>
  <si>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</si>
  <si>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</si>
  <si>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</si>
  <si>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</si>
  <si>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</si>
  <si>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</si>
  <si>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</si>
  <si>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</si>
  <si>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</si>
  <si>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</si>
  <si>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</si>
  <si>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</si>
  <si>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</si>
  <si>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</si>
  <si>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</si>
  <si>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</si>
  <si>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</si>
  <si>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</si>
  <si>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</si>
  <si>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</si>
  <si>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</si>
  <si>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</si>
  <si>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</si>
  <si>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</si>
  <si>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</si>
  <si>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</si>
  <si>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</si>
  <si>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</si>
  <si>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</si>
  <si>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</si>
  <si>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</si>
  <si>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</si>
  <si>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</si>
  <si>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</si>
  <si>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</si>
  <si>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</si>
  <si>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</si>
  <si>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</si>
  <si>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</si>
  <si>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</si>
  <si>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</si>
  <si>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</si>
  <si>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</si>
  <si>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</si>
  <si>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</si>
  <si>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</si>
  <si>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</si>
  <si>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</si>
  <si>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</si>
  <si>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</si>
  <si>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</si>
  <si>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</si>
  <si>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</si>
  <si>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</si>
  <si>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</si>
  <si>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</si>
  <si>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</si>
  <si>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</si>
  <si>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</si>
  <si>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</si>
  <si>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</si>
  <si>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</si>
  <si>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</si>
  <si>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</si>
  <si>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</si>
  <si>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</si>
  <si>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</si>
  <si>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</si>
  <si>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</si>
  <si>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</si>
  <si>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</si>
  <si>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</si>
  <si>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</si>
  <si>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</si>
  <si>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</si>
  <si>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</si>
  <si>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</si>
  <si>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</si>
  <si>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</si>
  <si>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</si>
  <si>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</si>
  <si>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</si>
  <si>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</si>
  <si>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</si>
  <si>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</si>
  <si>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</si>
  <si>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</si>
  <si>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</si>
  <si>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</si>
  <si>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</si>
  <si>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</si>
  <si>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</si>
  <si>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</si>
  <si>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</si>
  <si>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</si>
  <si>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</si>
  <si>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</si>
  <si>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</si>
  <si>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</si>
  <si>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</si>
  <si>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</si>
  <si>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</si>
  <si>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</si>
  <si>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</si>
  <si>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</si>
  <si>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</si>
  <si>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</si>
  <si>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</si>
  <si>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</si>
  <si>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</si>
  <si>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</si>
  <si>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</si>
  <si>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</si>
  <si>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</si>
  <si>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</si>
  <si>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</si>
  <si>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</si>
  <si>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</si>
  <si>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</si>
  <si>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</si>
  <si>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</si>
  <si>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</si>
  <si>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</si>
  <si>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</si>
  <si>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</si>
  <si>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</si>
  <si>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</si>
  <si>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</si>
  <si>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</si>
  <si>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</si>
  <si>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</si>
  <si>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</si>
  <si>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</si>
  <si>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</si>
  <si>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</si>
  <si>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</si>
  <si>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</si>
  <si>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</si>
  <si>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</si>
  <si>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</si>
  <si>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</si>
  <si>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</si>
  <si>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</si>
  <si>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</si>
  <si>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</si>
  <si>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</si>
  <si>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</si>
  <si>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</si>
  <si>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</si>
  <si>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</si>
  <si>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</si>
  <si>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</si>
  <si>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</si>
  <si>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</si>
  <si>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</si>
  <si>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</si>
  <si>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</si>
  <si>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</si>
  <si>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</si>
  <si>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</si>
  <si>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</si>
  <si>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</si>
  <si>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</si>
  <si>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</si>
  <si>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</si>
  <si>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</si>
  <si>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</si>
  <si>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</si>
  <si>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</si>
  <si>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</si>
  <si>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</si>
  <si>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</si>
  <si>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</si>
  <si>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</si>
  <si>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</si>
  <si>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</si>
  <si>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</si>
  <si>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</si>
  <si>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</si>
  <si>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</si>
  <si>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</si>
  <si>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</si>
  <si>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</si>
  <si>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</si>
  <si>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</si>
  <si>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</si>
  <si>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</si>
  <si>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</si>
  <si>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</si>
  <si>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</si>
  <si>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</si>
  <si>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</si>
  <si>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</si>
  <si>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</si>
  <si>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</si>
  <si>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</si>
  <si>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</si>
  <si>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</si>
  <si>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</si>
  <si>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</si>
  <si>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</si>
  <si>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</si>
  <si>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</si>
  <si>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</si>
  <si>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</si>
  <si>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</si>
  <si>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</si>
  <si>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</si>
  <si>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</si>
  <si>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</si>
  <si>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</si>
  <si>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</si>
  <si>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</si>
  <si>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</si>
  <si>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</si>
  <si>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</si>
  <si>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</si>
  <si>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</si>
  <si>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</si>
  <si>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</si>
  <si>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</si>
  <si>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</si>
  <si>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</si>
  <si>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</si>
  <si>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</si>
  <si>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</si>
  <si>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</si>
  <si>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</si>
  <si>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</si>
  <si>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</si>
  <si>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</si>
  <si>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</si>
  <si>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</si>
  <si>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</si>
  <si>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</si>
  <si>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</si>
  <si>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</si>
  <si>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</si>
  <si>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</si>
  <si>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</si>
  <si>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</si>
  <si>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</si>
  <si>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</si>
  <si>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</si>
  <si>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</si>
  <si>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</si>
  <si>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</si>
  <si>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</si>
  <si>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</si>
  <si>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</si>
  <si>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</si>
  <si>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</si>
  <si>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</si>
  <si>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</si>
  <si>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</si>
  <si>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</si>
  <si>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</si>
  <si>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</si>
  <si>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</si>
  <si>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</si>
  <si>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</si>
  <si>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</si>
  <si>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</si>
  <si>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</si>
  <si>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</si>
  <si>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</si>
  <si>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</si>
  <si>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</si>
  <si>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</si>
  <si>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</si>
  <si>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</si>
  <si>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</si>
  <si>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</si>
  <si>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</si>
  <si>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</si>
  <si>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</si>
  <si>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</si>
  <si>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</si>
  <si>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</si>
  <si>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</si>
  <si>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</si>
  <si>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</si>
  <si>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</si>
  <si>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</si>
  <si>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</si>
  <si>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</si>
  <si>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</si>
  <si>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</si>
  <si>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</si>
  <si>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</si>
  <si>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</si>
  <si>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</si>
  <si>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</si>
  <si>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</si>
  <si>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</si>
  <si>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</si>
  <si>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</si>
  <si>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</si>
  <si>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</si>
  <si>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</si>
  <si>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</si>
  <si>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</si>
  <si>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</si>
  <si>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</si>
  <si>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</si>
  <si>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</si>
  <si>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</si>
  <si>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</si>
  <si>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</si>
  <si>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</si>
  <si>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</si>
  <si>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</si>
  <si>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</si>
  <si>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</si>
  <si>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</si>
  <si>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</si>
  <si>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</si>
  <si>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</si>
  <si>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</si>
  <si>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</si>
  <si>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</si>
  <si>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</si>
  <si>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</si>
  <si>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</si>
  <si>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</si>
  <si>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</si>
  <si>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</si>
  <si>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</si>
  <si>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</si>
  <si>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</si>
  <si>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</si>
  <si>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</si>
  <si>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</si>
  <si>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</si>
  <si>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</si>
  <si>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</si>
  <si>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</si>
  <si>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</si>
  <si>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</si>
  <si>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</si>
  <si>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</si>
  <si>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</si>
  <si>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</si>
  <si>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</si>
  <si>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</si>
  <si>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</si>
  <si>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</si>
  <si>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</si>
  <si>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</si>
  <si>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</si>
  <si>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</si>
  <si>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</si>
  <si>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</si>
  <si>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</si>
  <si>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</si>
  <si>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</si>
  <si>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</si>
  <si>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</si>
  <si>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</si>
  <si>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</si>
  <si>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</si>
  <si>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</si>
  <si>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</si>
  <si>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</si>
  <si>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</si>
  <si>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</si>
  <si>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</si>
  <si>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</si>
  <si>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</si>
  <si>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</si>
  <si>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</si>
  <si>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</si>
  <si>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</si>
  <si>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</si>
  <si>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</si>
  <si>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</si>
  <si>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</si>
  <si>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</si>
  <si>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</si>
  <si>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</si>
  <si>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</si>
  <si>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</si>
  <si>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</si>
  <si>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</si>
  <si>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</si>
  <si>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</si>
  <si>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</si>
  <si>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</si>
  <si>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</si>
  <si>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</si>
  <si>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</si>
  <si>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</si>
  <si>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</si>
  <si>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</si>
  <si>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</si>
  <si>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</si>
  <si>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</si>
  <si>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</si>
  <si>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</si>
  <si>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</si>
  <si>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</si>
  <si>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</si>
  <si>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</si>
  <si>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</si>
  <si>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</si>
  <si>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</si>
  <si>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</si>
  <si>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</si>
  <si>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</si>
  <si>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</si>
  <si>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</si>
  <si>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</si>
  <si>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</si>
  <si>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</si>
  <si>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</si>
  <si>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</si>
  <si>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</si>
  <si>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</si>
  <si>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</si>
  <si>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</si>
  <si>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</si>
  <si>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</si>
  <si>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</si>
  <si>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</si>
  <si>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</si>
  <si>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</si>
  <si>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</si>
  <si>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</si>
  <si>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</si>
  <si>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</si>
  <si>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</si>
  <si>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</si>
  <si>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</si>
  <si>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</si>
  <si>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</si>
  <si>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</si>
  <si>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</si>
  <si>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</si>
  <si>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</si>
  <si>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</si>
  <si>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</si>
  <si>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</si>
  <si>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</si>
  <si>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</si>
  <si>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</si>
  <si>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</si>
  <si>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</si>
  <si>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</si>
  <si>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</si>
  <si>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</si>
  <si>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</si>
  <si>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</si>
  <si>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</si>
  <si>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</si>
  <si>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</si>
  <si>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</si>
  <si>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</si>
  <si>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</si>
  <si>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</si>
  <si>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</si>
  <si>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</si>
  <si>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</si>
  <si>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</si>
  <si>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</si>
  <si>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</si>
  <si>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</si>
  <si>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</si>
  <si>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</si>
  <si>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</si>
  <si>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</si>
  <si>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</si>
  <si>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</si>
  <si>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</si>
  <si>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</si>
  <si>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</si>
  <si>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</si>
  <si>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</si>
  <si>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</si>
  <si>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</si>
  <si>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</si>
  <si>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</si>
  <si>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</si>
  <si>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</si>
  <si>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</si>
  <si>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</si>
  <si>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</si>
  <si>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</si>
  <si>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</si>
  <si>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</si>
  <si>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</si>
  <si>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</si>
  <si>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</si>
  <si>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</si>
  <si>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</si>
  <si>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</si>
  <si>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</si>
  <si>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</si>
  <si>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</si>
  <si>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</si>
  <si>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</si>
  <si>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</si>
  <si>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</si>
  <si>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</si>
  <si>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</si>
  <si>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</si>
  <si>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</si>
  <si>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</si>
  <si>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</si>
  <si>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</si>
  <si>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</si>
  <si>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</si>
  <si>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</si>
  <si>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</si>
  <si>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</si>
  <si>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</si>
  <si>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</si>
  <si>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</si>
  <si>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</si>
  <si>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</si>
  <si>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</si>
  <si>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</si>
  <si>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</si>
  <si>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</si>
  <si>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</si>
  <si>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</si>
  <si>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</si>
  <si>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</si>
  <si>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</si>
  <si>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</si>
  <si>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</si>
  <si>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</si>
  <si>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</si>
  <si>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</si>
  <si>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</si>
  <si>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</si>
  <si>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</si>
  <si>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</si>
  <si>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</si>
  <si>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</si>
  <si>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</si>
  <si>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</si>
  <si>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</si>
  <si>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</si>
  <si>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</si>
  <si>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</si>
  <si>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</si>
  <si>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</si>
  <si>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</si>
  <si>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</si>
  <si>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</si>
  <si>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</si>
  <si>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</si>
  <si>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</si>
  <si>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</si>
  <si>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</si>
  <si>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</si>
  <si>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</si>
  <si>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</si>
  <si>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</si>
  <si>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</si>
  <si>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</si>
  <si>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</si>
  <si>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</si>
  <si>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</si>
  <si>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</si>
  <si>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</si>
  <si>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</si>
  <si>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</si>
  <si>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</si>
  <si>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</si>
  <si>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</si>
  <si>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</si>
  <si>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</si>
  <si>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</si>
  <si>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</si>
  <si>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</si>
  <si>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</si>
  <si>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</si>
  <si>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</si>
  <si>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</si>
  <si>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</si>
  <si>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</si>
  <si>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</si>
  <si>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</si>
  <si>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</si>
  <si>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</si>
  <si>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</si>
  <si>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</si>
  <si>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</si>
  <si>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</si>
  <si>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</si>
  <si>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</si>
  <si>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</si>
  <si>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</si>
  <si>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</si>
  <si>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</si>
  <si>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</si>
  <si>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</si>
  <si>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</si>
  <si>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</si>
  <si>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</si>
  <si>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</si>
  <si>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</si>
  <si>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</si>
  <si>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</si>
  <si>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</si>
  <si>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</si>
  <si>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</si>
  <si>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</si>
  <si>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</si>
  <si>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</si>
  <si>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</si>
  <si>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</si>
  <si>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</si>
  <si>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</si>
  <si>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</si>
  <si>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</si>
  <si>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</si>
  <si>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</si>
  <si>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</si>
  <si>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</si>
  <si>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</si>
  <si>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</si>
  <si>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</si>
  <si>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</si>
  <si>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</si>
  <si>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</si>
  <si>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</si>
  <si>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</si>
  <si>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</si>
  <si>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</si>
  <si>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</si>
  <si>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</si>
  <si>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</si>
  <si>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</si>
  <si>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</si>
  <si>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</si>
  <si>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</si>
  <si>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</si>
  <si>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</si>
  <si>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</si>
  <si>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</si>
  <si>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</si>
  <si>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</si>
  <si>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</si>
  <si>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</si>
  <si>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</si>
  <si>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</si>
  <si>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</si>
  <si>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</si>
  <si>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</si>
  <si>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</si>
  <si>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</si>
  <si>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</si>
  <si>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</si>
  <si>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</si>
  <si>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</si>
  <si>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</si>
  <si>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</si>
  <si>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</si>
  <si>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</si>
  <si>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</si>
  <si>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</si>
  <si>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</si>
  <si>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</si>
  <si>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</si>
  <si>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</si>
  <si>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</si>
  <si>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</si>
  <si>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</si>
  <si>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</si>
  <si>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</si>
  <si>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</si>
  <si>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</si>
  <si>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</si>
  <si>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</si>
  <si>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</si>
  <si>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</si>
  <si>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</si>
  <si>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</si>
  <si>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</si>
  <si>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</si>
  <si>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</si>
  <si>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</si>
  <si>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</si>
  <si>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</si>
  <si>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</si>
  <si>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</si>
  <si>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</si>
  <si>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</si>
  <si>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</si>
  <si>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</si>
  <si>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</si>
  <si>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</si>
  <si>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</si>
  <si>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</si>
  <si>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</si>
  <si>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</si>
  <si>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</si>
  <si>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</si>
  <si>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</si>
  <si>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</si>
  <si>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</si>
  <si>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</si>
  <si>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</si>
  <si>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</si>
  <si>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</si>
  <si>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</si>
  <si>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</si>
  <si>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</si>
  <si>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</si>
  <si>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</si>
  <si>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</si>
  <si>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</si>
  <si>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</si>
  <si>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</si>
  <si>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</si>
  <si>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</si>
  <si>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</si>
  <si>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</si>
  <si>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</si>
  <si>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</si>
  <si>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</si>
  <si>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</si>
  <si>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</si>
  <si>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</si>
  <si>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</si>
  <si>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</si>
  <si>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</si>
  <si>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</si>
  <si>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</si>
  <si>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</si>
  <si>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</si>
  <si>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</si>
  <si>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</si>
  <si>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</si>
  <si>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</si>
  <si>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</si>
  <si>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</si>
  <si>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</si>
  <si>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</si>
  <si>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</si>
  <si>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</si>
  <si>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</si>
  <si>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</si>
  <si>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</si>
  <si>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</si>
  <si>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</si>
  <si>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</si>
  <si>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</si>
  <si>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</si>
  <si>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</si>
  <si>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</si>
  <si>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</si>
  <si>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</si>
  <si>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</si>
  <si>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</si>
  <si>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</si>
  <si>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</si>
  <si>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</si>
  <si>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</si>
  <si>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</si>
  <si>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</si>
  <si>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</si>
  <si>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</si>
  <si>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</si>
  <si>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</si>
  <si>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</si>
  <si>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</si>
  <si>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</si>
  <si>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</si>
  <si>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</si>
  <si>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</si>
  <si>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</si>
  <si>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</si>
  <si>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</si>
  <si>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</si>
  <si>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</si>
  <si>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</si>
  <si>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</si>
  <si>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</si>
  <si>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</si>
  <si>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</si>
  <si>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</si>
  <si>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</si>
  <si>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</si>
  <si>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</si>
  <si>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</si>
  <si>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</si>
  <si>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</si>
  <si>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</si>
  <si>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</si>
  <si>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</si>
  <si>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</si>
  <si>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</si>
  <si>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</si>
  <si>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</si>
  <si>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</si>
  <si>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</si>
  <si>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</si>
  <si>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</si>
  <si>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</si>
  <si>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</si>
  <si>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</si>
  <si>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</si>
  <si>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</si>
  <si>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</si>
  <si>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</si>
  <si>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</si>
  <si>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</si>
  <si>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</si>
  <si>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</si>
  <si>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</si>
  <si>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</si>
  <si>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</si>
  <si>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</si>
  <si>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</si>
  <si>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</si>
  <si>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</si>
  <si>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</si>
  <si>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</si>
  <si>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</si>
  <si>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</si>
  <si>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</si>
  <si>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</si>
  <si>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</si>
  <si>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</si>
  <si>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</si>
  <si>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</si>
  <si>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</si>
  <si>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</si>
  <si>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</si>
  <si>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</si>
  <si>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</si>
  <si>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</si>
  <si>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</si>
  <si>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</si>
  <si>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</si>
  <si>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</si>
  <si>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</si>
  <si>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</si>
  <si>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</si>
  <si>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</si>
  <si>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</si>
  <si>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</si>
  <si>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</si>
  <si>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</si>
  <si>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</si>
  <si>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</si>
  <si>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</si>
  <si>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</si>
  <si>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</si>
  <si>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</si>
  <si>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</si>
  <si>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</si>
  <si>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</si>
  <si>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</si>
  <si>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</si>
  <si>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</si>
  <si>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</si>
  <si>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</si>
  <si>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</si>
  <si>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</si>
  <si>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</si>
  <si>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</si>
  <si>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</si>
  <si>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</si>
  <si>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</si>
  <si>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</si>
  <si>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</si>
  <si>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</si>
  <si>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</si>
  <si>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</si>
  <si>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</si>
  <si>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</si>
  <si>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</si>
  <si>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</si>
  <si>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</si>
  <si>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</si>
  <si>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</si>
  <si>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</si>
  <si>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</si>
  <si>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</si>
  <si>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</si>
  <si>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</si>
  <si>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</si>
  <si>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</si>
  <si>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</si>
  <si>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</si>
  <si>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</si>
  <si>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</si>
  <si>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</si>
  <si>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</si>
  <si>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</si>
  <si>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</si>
  <si>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</si>
  <si>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</si>
  <si>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</si>
  <si>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</si>
  <si>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</si>
  <si>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</si>
  <si>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</si>
  <si>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</si>
  <si>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</si>
  <si>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</si>
  <si>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</si>
  <si>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</si>
  <si>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</si>
  <si>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</si>
  <si>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</si>
  <si>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</si>
  <si>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</si>
  <si>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</si>
  <si>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</si>
  <si>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</si>
  <si>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</si>
  <si>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</si>
  <si>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</si>
  <si>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</si>
  <si>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</si>
  <si>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</si>
  <si>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</si>
  <si>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</si>
  <si>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</si>
  <si>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</si>
  <si>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</si>
  <si>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</si>
  <si>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</si>
  <si>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</si>
  <si>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</si>
  <si>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</si>
  <si>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</si>
  <si>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</si>
  <si>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</si>
  <si>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</si>
  <si>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</si>
  <si>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</si>
  <si>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</si>
  <si>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</si>
  <si>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</si>
  <si>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</si>
  <si>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</si>
  <si>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</si>
  <si>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</si>
  <si>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</si>
  <si>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</si>
  <si>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</si>
  <si>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</si>
  <si>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</si>
  <si>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</si>
  <si>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</si>
  <si>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</si>
  <si>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</si>
  <si>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</si>
  <si>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</si>
  <si>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</si>
  <si>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</si>
  <si>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</si>
  <si>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</si>
  <si>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</si>
  <si>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</si>
  <si>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</si>
  <si>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</si>
  <si>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</si>
  <si>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</si>
  <si>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</si>
  <si>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</si>
  <si>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</si>
  <si>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</si>
  <si>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</si>
  <si>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</si>
  <si>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</si>
  <si>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</si>
  <si>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</si>
  <si>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</si>
  <si>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</si>
  <si>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</si>
  <si>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</si>
  <si>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</si>
  <si>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</si>
  <si>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</si>
  <si>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</si>
  <si>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</si>
  <si>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</si>
  <si>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</si>
  <si>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</si>
  <si>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</si>
  <si>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</si>
  <si>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</si>
  <si>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</si>
  <si>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</si>
  <si>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</si>
  <si>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</si>
  <si>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</si>
  <si>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</si>
  <si>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</si>
  <si>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</si>
  <si>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</si>
  <si>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</si>
  <si>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</si>
  <si>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</si>
  <si>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</si>
  <si>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</si>
  <si>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</si>
  <si>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</si>
  <si>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</si>
  <si>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</si>
  <si>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</si>
  <si>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</si>
  <si>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</si>
  <si>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</si>
  <si>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</si>
  <si>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</si>
  <si>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</si>
  <si>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</si>
  <si>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</si>
  <si>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</si>
  <si>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</si>
  <si>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</si>
  <si>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</si>
  <si>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</si>
  <si>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</si>
  <si>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</si>
  <si>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</si>
  <si>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</si>
  <si>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</si>
  <si>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</si>
  <si>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</si>
  <si>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</si>
  <si>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</si>
  <si>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</si>
  <si>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</si>
  <si>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</si>
  <si>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</si>
  <si>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</si>
  <si>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</si>
  <si>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</si>
  <si>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</si>
  <si>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</si>
  <si>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</si>
  <si>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</si>
  <si>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</si>
  <si>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</si>
  <si>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</si>
  <si>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</si>
  <si>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</si>
  <si>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</si>
  <si>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</si>
  <si>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</si>
  <si>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</si>
  <si>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</si>
  <si>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</si>
  <si>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</si>
  <si>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</si>
  <si>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</si>
  <si>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</si>
  <si>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</si>
  <si>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</si>
  <si>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</si>
  <si>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</si>
  <si>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</si>
  <si>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</si>
  <si>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</si>
  <si>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</si>
  <si>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</si>
  <si>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</si>
  <si>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</si>
  <si>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</si>
  <si>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</si>
  <si>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</si>
  <si>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</si>
  <si>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</si>
  <si>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</si>
  <si>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</si>
  <si>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</si>
  <si>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</si>
  <si>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</si>
  <si>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</si>
  <si>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</si>
  <si>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</si>
  <si>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</si>
  <si>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</si>
  <si>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</si>
  <si>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</si>
  <si>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</si>
  <si>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</si>
  <si>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</si>
  <si>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</si>
  <si>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</si>
  <si>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</si>
  <si>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</si>
  <si>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</si>
  <si>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</si>
  <si>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</si>
  <si>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</si>
  <si>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</si>
  <si>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</si>
  <si>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</si>
  <si>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</si>
  <si>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</si>
  <si>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</si>
  <si>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</si>
  <si>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</si>
  <si>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</si>
  <si>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</si>
  <si>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</si>
  <si>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</si>
  <si>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</si>
  <si>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</si>
  <si>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</si>
  <si>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</si>
  <si>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</si>
  <si>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</si>
  <si>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</si>
  <si>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</si>
  <si>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</si>
  <si>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</si>
  <si>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</si>
  <si>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</si>
  <si>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</si>
  <si>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</si>
  <si>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</si>
  <si>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</si>
  <si>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</si>
  <si>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</si>
  <si>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</si>
  <si>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</si>
  <si>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</si>
  <si>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</si>
  <si>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</si>
  <si>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</si>
  <si>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</si>
  <si>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</si>
  <si>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</si>
  <si>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</si>
  <si>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</si>
  <si>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</si>
  <si>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</si>
  <si>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</si>
  <si>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</si>
  <si>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</si>
  <si>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</si>
  <si>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</si>
  <si>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</si>
  <si>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</si>
  <si>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</si>
  <si>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</si>
  <si>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</si>
  <si>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</si>
  <si>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</si>
  <si>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</si>
  <si>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</si>
  <si>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</si>
  <si>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</si>
  <si>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</si>
  <si>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</si>
  <si>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</si>
  <si>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</si>
  <si>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</si>
  <si>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</si>
  <si>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</si>
  <si>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</si>
  <si>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</si>
  <si>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</si>
  <si>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</si>
  <si>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</si>
  <si>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</si>
  <si>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</si>
  <si>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</si>
  <si>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</si>
  <si>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</si>
  <si>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</si>
  <si>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</si>
  <si>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</si>
  <si>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</si>
  <si>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</si>
  <si>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</si>
  <si>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</si>
  <si>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</si>
  <si>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</si>
  <si>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</si>
  <si>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</si>
  <si>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</si>
  <si>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</si>
  <si>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</si>
  <si>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</si>
  <si>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</si>
  <si>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</si>
  <si>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</si>
  <si>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</si>
  <si>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</si>
  <si>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</si>
  <si>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</si>
  <si>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</si>
  <si>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</si>
  <si>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</si>
  <si>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</si>
  <si>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</si>
  <si>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</si>
  <si>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</si>
  <si>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</si>
  <si>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</si>
  <si>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</si>
  <si>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</si>
  <si>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</si>
  <si>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</si>
  <si>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</si>
  <si>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</si>
  <si>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</si>
  <si>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</si>
  <si>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</si>
  <si>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</si>
  <si>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</si>
  <si>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</si>
  <si>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</si>
  <si>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</si>
  <si>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</si>
  <si>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</si>
  <si>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</si>
  <si>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</si>
  <si>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</si>
  <si>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</si>
  <si>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</si>
  <si>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</si>
  <si>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</si>
  <si>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</si>
  <si>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</si>
  <si>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</si>
  <si>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</si>
  <si>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</si>
  <si>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</si>
  <si>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</si>
  <si>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</si>
  <si>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</si>
  <si>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</si>
  <si>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</si>
  <si>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</si>
  <si>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</si>
  <si>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</si>
  <si>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</si>
  <si>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</si>
  <si>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</si>
  <si>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</si>
  <si>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</si>
  <si>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</si>
  <si>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</si>
  <si>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</si>
  <si>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</si>
  <si>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</si>
  <si>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</si>
  <si>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</si>
  <si>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</si>
  <si>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</si>
  <si>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</si>
  <si>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</si>
  <si>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</si>
  <si>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</si>
  <si>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</si>
  <si>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</si>
  <si>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</si>
  <si>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</si>
  <si>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</si>
  <si>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</si>
  <si>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</si>
  <si>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</si>
  <si>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</si>
  <si>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</si>
  <si>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</si>
  <si>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</si>
  <si>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</si>
  <si>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</si>
  <si>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</si>
  <si>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</si>
  <si>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</si>
  <si>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</si>
  <si>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</si>
  <si>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</si>
  <si>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</si>
  <si>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</si>
  <si>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</si>
  <si>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</si>
  <si>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</si>
  <si>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</si>
  <si>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</si>
  <si>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</si>
  <si>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</si>
  <si>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</si>
  <si>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</si>
  <si>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</si>
  <si>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</si>
  <si>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</si>
  <si>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</si>
  <si>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</si>
  <si>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</si>
  <si>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</si>
  <si>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</si>
  <si>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</si>
  <si>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</si>
  <si>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</si>
  <si>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</si>
  <si>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</si>
  <si>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</si>
  <si>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</si>
  <si>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</si>
  <si>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</si>
  <si>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</si>
  <si>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</si>
  <si>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</si>
  <si>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</si>
  <si>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</si>
  <si>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</si>
  <si>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</si>
  <si>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</si>
  <si>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</si>
  <si>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</si>
  <si>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</si>
  <si>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</si>
  <si>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</si>
  <si>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</si>
  <si>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</si>
  <si>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</si>
  <si>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</si>
  <si>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</si>
  <si>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</si>
  <si>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</si>
  <si>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</si>
  <si>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</si>
  <si>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</si>
  <si>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</si>
  <si>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</si>
  <si>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</si>
  <si>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</si>
  <si>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</si>
  <si>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</si>
  <si>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</si>
  <si>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</si>
  <si>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</si>
  <si>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</si>
  <si>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</si>
  <si>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</si>
  <si>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</si>
  <si>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</si>
  <si>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</si>
  <si>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</si>
  <si>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</si>
  <si>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</si>
  <si>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</si>
  <si>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</si>
  <si>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</si>
  <si>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</si>
  <si>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</si>
  <si>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</si>
  <si>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</si>
  <si>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</si>
  <si>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</si>
  <si>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</si>
  <si>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</si>
  <si>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</si>
  <si>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</si>
  <si>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</si>
  <si>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</si>
  <si>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</si>
  <si>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</si>
  <si>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</si>
  <si>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</si>
  <si>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</si>
  <si>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</si>
  <si>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</si>
  <si>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</si>
  <si>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</si>
  <si>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</si>
  <si>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</si>
  <si>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</si>
  <si>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</si>
  <si>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</si>
  <si>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</si>
  <si>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</si>
  <si>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</si>
  <si>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</si>
  <si>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</si>
  <si>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</si>
  <si>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</si>
  <si>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</si>
  <si>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</si>
  <si>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</si>
  <si>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</si>
  <si>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</si>
  <si>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</si>
  <si>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</si>
  <si>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</si>
  <si>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</si>
  <si>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</si>
  <si>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</si>
  <si>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</si>
  <si>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</si>
  <si>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</si>
  <si>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</si>
  <si>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</si>
  <si>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</si>
  <si>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</si>
  <si>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</si>
  <si>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</si>
  <si>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</si>
  <si>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</si>
  <si>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</si>
  <si>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</si>
  <si>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</si>
  <si>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</si>
  <si>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</si>
  <si>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</si>
  <si>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</si>
  <si>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</si>
  <si>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</si>
  <si>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</si>
  <si>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</si>
  <si>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</si>
  <si>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</si>
  <si>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</si>
  <si>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</si>
  <si>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</si>
  <si>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</si>
  <si>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</si>
  <si>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</si>
  <si>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</si>
  <si>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</si>
  <si>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</si>
  <si>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</si>
  <si>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</si>
  <si>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</si>
  <si>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</si>
  <si>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</si>
  <si>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</si>
  <si>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</si>
  <si>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</si>
  <si>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</si>
  <si>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</si>
  <si>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</si>
  <si>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</si>
  <si>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</si>
  <si>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</si>
  <si>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</si>
  <si>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</si>
  <si>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</si>
  <si>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</si>
  <si>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</si>
  <si>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</si>
  <si>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</si>
  <si>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</si>
  <si>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</si>
  <si>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</si>
  <si>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</si>
  <si>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</si>
  <si>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</si>
  <si>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</si>
  <si>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</si>
  <si>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</si>
  <si>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</si>
  <si>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</si>
  <si>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</si>
  <si>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</si>
  <si>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</si>
  <si>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</si>
  <si>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</si>
  <si>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</si>
  <si>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</si>
  <si>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</si>
  <si>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</si>
  <si>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</si>
  <si>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</si>
  <si>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</si>
  <si>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</si>
  <si>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</si>
  <si>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</si>
  <si>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</si>
  <si>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</si>
  <si>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</si>
  <si>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</si>
  <si>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</si>
  <si>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</si>
  <si>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</si>
  <si>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</si>
  <si>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</si>
  <si>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</si>
  <si>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</si>
  <si>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</si>
  <si>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</si>
  <si>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</si>
  <si>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</si>
  <si>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</si>
  <si>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</si>
  <si>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</si>
  <si>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</si>
  <si>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</si>
  <si>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</si>
  <si>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</si>
  <si>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</si>
  <si>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</si>
  <si>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</si>
  <si>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</si>
  <si>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</si>
  <si>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</si>
  <si>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</si>
  <si>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</si>
  <si>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</si>
  <si>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</si>
  <si>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</si>
  <si>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</si>
  <si>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</si>
  <si>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</si>
  <si>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</si>
  <si>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</si>
  <si>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</si>
  <si>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</si>
  <si>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</si>
  <si>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</si>
  <si>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</si>
  <si>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</si>
  <si>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</si>
  <si>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</si>
  <si>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</si>
  <si>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</si>
  <si>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</si>
  <si>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</si>
  <si>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</si>
  <si>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</si>
  <si>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</si>
  <si>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</si>
  <si>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</si>
  <si>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</si>
  <si>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</si>
  <si>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</si>
  <si>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</si>
  <si>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</si>
  <si>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</si>
  <si>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</si>
  <si>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</si>
  <si>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</si>
  <si>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</si>
  <si>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</si>
  <si>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</si>
  <si>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</si>
  <si>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</si>
  <si>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</si>
  <si>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</si>
  <si>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</si>
  <si>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</si>
  <si>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</si>
  <si>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</si>
  <si>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</si>
  <si>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</si>
  <si>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</si>
  <si>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</si>
  <si>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</si>
  <si>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</si>
  <si>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</si>
  <si>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</si>
  <si>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</si>
  <si>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</si>
  <si>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</si>
  <si>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</si>
  <si>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</si>
  <si>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</si>
  <si>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</si>
  <si>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</si>
  <si>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</si>
  <si>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</si>
  <si>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</si>
  <si>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</si>
  <si>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</si>
  <si>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</si>
  <si>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</si>
  <si>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</si>
  <si>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</si>
  <si>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</si>
  <si>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</si>
  <si>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</si>
  <si>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</si>
  <si>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</si>
  <si>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</si>
  <si>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</si>
  <si>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</si>
  <si>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</si>
  <si>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</si>
  <si>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</si>
  <si>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</si>
  <si>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</si>
  <si>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</si>
  <si>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</si>
  <si>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</si>
  <si>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</si>
  <si>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</si>
  <si>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</si>
  <si>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</si>
  <si>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</si>
  <si>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</si>
  <si>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</si>
  <si>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</si>
  <si>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</si>
  <si>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</si>
  <si>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</si>
  <si>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</si>
  <si>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</si>
  <si>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</si>
  <si>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</si>
  <si>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</si>
  <si>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</si>
  <si>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</si>
  <si>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</si>
  <si>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</si>
  <si>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</si>
  <si>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</si>
  <si>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</si>
  <si>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</si>
  <si>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</si>
  <si>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</si>
  <si>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</si>
  <si>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</si>
  <si>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</si>
  <si>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</si>
  <si>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</si>
  <si>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</si>
  <si>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</si>
  <si>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</si>
  <si>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</si>
  <si>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</si>
  <si>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</si>
  <si>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</si>
  <si>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</si>
  <si>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</si>
  <si>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</si>
  <si>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</si>
  <si>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</si>
  <si>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</si>
  <si>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</si>
  <si>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</si>
  <si>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</si>
  <si>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</si>
  <si>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</si>
  <si>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</si>
  <si>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</si>
  <si>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</si>
  <si>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</si>
  <si>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</si>
  <si>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</si>
  <si>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</si>
  <si>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</si>
  <si>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</si>
  <si>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</si>
  <si>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</si>
  <si>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</si>
  <si>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</si>
  <si>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</si>
  <si>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</si>
  <si>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</si>
  <si>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</si>
  <si>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</si>
  <si>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</si>
  <si>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</si>
  <si>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</si>
  <si>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</si>
  <si>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</si>
  <si>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</si>
  <si>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</si>
  <si>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</si>
  <si>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</si>
  <si>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</si>
  <si>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</si>
  <si>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</si>
  <si>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</si>
  <si>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</si>
  <si>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</si>
  <si>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</si>
  <si>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</si>
  <si>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</si>
  <si>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</si>
  <si>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</si>
  <si>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</si>
  <si>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</si>
  <si>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</si>
  <si>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</si>
  <si>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</si>
  <si>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</si>
  <si>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</si>
  <si>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</si>
  <si>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</si>
  <si>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</si>
  <si>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</si>
  <si>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</si>
  <si>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</si>
  <si>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</si>
  <si>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</si>
  <si>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</si>
  <si>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</si>
  <si>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</si>
  <si>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</si>
  <si>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</si>
  <si>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</si>
  <si>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</si>
  <si>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</si>
  <si>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</si>
  <si>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</si>
  <si>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</si>
  <si>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</si>
  <si>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</si>
  <si>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</si>
  <si>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</si>
  <si>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</si>
  <si>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</si>
  <si>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</si>
  <si>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</si>
  <si>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</si>
  <si>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</si>
  <si>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</si>
  <si>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</si>
  <si>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</si>
  <si>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</si>
  <si>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</si>
  <si>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</si>
  <si>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</si>
  <si>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</si>
  <si>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</si>
  <si>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</si>
  <si>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</si>
  <si>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</si>
  <si>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</si>
  <si>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</si>
  <si>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</si>
  <si>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</si>
  <si>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</si>
  <si>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</si>
  <si>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</si>
  <si>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</si>
  <si>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</si>
  <si>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</si>
  <si>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</si>
  <si>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</si>
  <si>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</si>
  <si>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</si>
  <si>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</si>
  <si>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</si>
  <si>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</si>
  <si>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</si>
  <si>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</si>
  <si>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</si>
  <si>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</si>
  <si>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</si>
  <si>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</si>
  <si>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</si>
  <si>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</si>
  <si>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</si>
  <si>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</si>
  <si>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</si>
  <si>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</si>
  <si>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</si>
  <si>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</si>
  <si>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</si>
  <si>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</si>
  <si>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</si>
  <si>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</si>
  <si>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</si>
  <si>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</si>
  <si>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</si>
  <si>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</si>
  <si>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</si>
  <si>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</si>
  <si>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</si>
  <si>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</si>
  <si>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</si>
  <si>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</si>
  <si>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</si>
  <si>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</si>
  <si>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</si>
  <si>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</si>
  <si>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</si>
  <si>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</si>
  <si>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</si>
  <si>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</si>
  <si>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</si>
  <si>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</si>
  <si>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</si>
  <si>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</si>
  <si>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</si>
  <si>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</si>
  <si>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</si>
  <si>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</si>
  <si>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</si>
  <si>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</si>
  <si>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</si>
  <si>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</si>
  <si>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</si>
  <si>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</si>
  <si>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</si>
  <si>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</si>
  <si>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</si>
  <si>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</si>
  <si>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</si>
  <si>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</si>
  <si>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</si>
  <si>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</si>
  <si>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</si>
  <si>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</si>
  <si>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</si>
  <si>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</si>
  <si>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</si>
  <si>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</si>
  <si>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</si>
  <si>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</si>
  <si>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</si>
  <si>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</si>
  <si>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</si>
  <si>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</si>
  <si>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</si>
  <si>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</si>
  <si>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</si>
  <si>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</si>
  <si>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</si>
  <si>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</si>
  <si>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</si>
  <si>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</si>
  <si>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</si>
  <si>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</si>
  <si>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</si>
  <si>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</si>
  <si>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</si>
  <si>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</si>
  <si>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</si>
  <si>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</si>
  <si>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</si>
  <si>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</si>
  <si>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</si>
  <si>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</si>
  <si>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</si>
  <si>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</si>
  <si>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</si>
  <si>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</si>
  <si>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</si>
  <si>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</si>
  <si>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</si>
  <si>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</si>
  <si>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</si>
  <si>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</si>
  <si>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</si>
  <si>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</si>
  <si>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</si>
  <si>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</si>
  <si>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</si>
  <si>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</si>
  <si>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</si>
  <si>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</si>
  <si>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</si>
  <si>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</si>
  <si>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</si>
  <si>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</si>
  <si>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</si>
  <si>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</si>
  <si>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</si>
  <si>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</si>
  <si>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</si>
  <si>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</si>
  <si>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</si>
  <si>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</si>
  <si>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</si>
  <si>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</si>
  <si>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</si>
  <si>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</si>
  <si>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</si>
  <si>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</si>
  <si>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</si>
  <si>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</si>
  <si>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</si>
  <si>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</si>
  <si>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</si>
  <si>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</si>
  <si>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</si>
  <si>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</si>
  <si>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</si>
  <si>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</si>
  <si>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</si>
  <si>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</si>
  <si>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</si>
  <si>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</si>
  <si>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</si>
  <si>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</si>
  <si>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</si>
  <si>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</si>
  <si>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</si>
  <si>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</si>
  <si>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</si>
  <si>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</si>
  <si>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</si>
  <si>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</si>
  <si>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</si>
  <si>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</si>
  <si>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</si>
  <si>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</si>
  <si>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</si>
  <si>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</si>
  <si>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</si>
  <si>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</si>
  <si>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</si>
  <si>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</si>
  <si>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</si>
  <si>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</si>
  <si>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</si>
  <si>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</si>
  <si>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</si>
  <si>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</si>
  <si>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</si>
  <si>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</si>
  <si>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</si>
  <si>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</si>
  <si>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</si>
  <si>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</si>
  <si>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</si>
  <si>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</si>
  <si>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</si>
  <si>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</si>
  <si>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</si>
  <si>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</si>
  <si>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</si>
  <si>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</si>
  <si>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</si>
  <si>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</si>
  <si>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</si>
  <si>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</si>
  <si>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</si>
  <si>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</si>
  <si>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</si>
  <si>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</si>
  <si>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</si>
  <si>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</si>
  <si>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</si>
  <si>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</si>
  <si>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</si>
  <si>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</si>
  <si>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</si>
  <si>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</si>
  <si>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</si>
  <si>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</si>
  <si>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</si>
  <si>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</si>
  <si>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</si>
  <si>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</si>
  <si>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</si>
  <si>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</si>
  <si>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</si>
  <si>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</si>
  <si>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</si>
  <si>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</si>
  <si>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</si>
  <si>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</si>
  <si>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</si>
  <si>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</si>
  <si>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</si>
  <si>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</si>
  <si>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</si>
  <si>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</si>
  <si>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</si>
  <si>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</si>
  <si>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</si>
  <si>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</si>
  <si>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</si>
  <si>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</si>
  <si>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</si>
  <si>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</si>
  <si>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</si>
  <si>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</si>
  <si>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</si>
  <si>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</si>
  <si>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</si>
  <si>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</si>
  <si>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</si>
  <si>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</si>
  <si>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</si>
  <si>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</si>
  <si>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</si>
  <si>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</si>
  <si>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</si>
  <si>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</si>
  <si>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</si>
  <si>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</si>
  <si>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</si>
  <si>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</si>
  <si>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</si>
  <si>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</si>
  <si>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</si>
  <si>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</si>
  <si>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</si>
  <si>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</si>
  <si>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</si>
  <si>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</si>
  <si>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</si>
  <si>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</si>
  <si>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</si>
  <si>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</si>
  <si>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</si>
  <si>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</si>
  <si>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</si>
  <si>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</si>
  <si>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</si>
  <si>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</si>
  <si>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</si>
  <si>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</si>
  <si>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</si>
  <si>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</si>
  <si>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</si>
  <si>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</si>
  <si>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</si>
  <si>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</si>
  <si>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</si>
  <si>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</si>
  <si>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</si>
  <si>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</si>
  <si>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</si>
  <si>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</si>
  <si>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</si>
  <si>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</si>
  <si>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</si>
  <si>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</si>
  <si>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</si>
  <si>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</si>
  <si>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</si>
  <si>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</si>
  <si>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</si>
  <si>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</si>
  <si>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</si>
  <si>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</si>
  <si>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</si>
  <si>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</si>
  <si>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</si>
  <si>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</si>
  <si>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</si>
  <si>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</si>
  <si>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</si>
  <si>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</si>
  <si>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</si>
  <si>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</si>
  <si>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</si>
  <si>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</si>
  <si>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</si>
  <si>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</si>
  <si>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</si>
  <si>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</si>
  <si>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</si>
  <si>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</si>
  <si>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</si>
  <si>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</si>
  <si>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</si>
  <si>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</si>
  <si>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</si>
  <si>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</si>
  <si>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</si>
  <si>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</si>
  <si>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</si>
  <si>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</si>
  <si>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</si>
  <si>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</si>
  <si>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</si>
  <si>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</si>
  <si>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</si>
  <si>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</si>
  <si>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</si>
  <si>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</si>
  <si>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</si>
  <si>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</si>
  <si>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</si>
  <si>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</si>
  <si>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</si>
  <si>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</si>
  <si>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</si>
  <si>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</si>
  <si>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</si>
  <si>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</si>
  <si>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</si>
  <si>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</si>
  <si>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</si>
  <si>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</si>
  <si>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</si>
  <si>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</si>
  <si>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</si>
  <si>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</si>
  <si>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</si>
  <si>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</si>
  <si>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</si>
  <si>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</si>
  <si>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</si>
  <si>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</si>
  <si>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</si>
  <si>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</si>
  <si>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</si>
  <si>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</si>
  <si>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</si>
  <si>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</si>
  <si>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</si>
  <si>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</si>
  <si>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</si>
  <si>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</si>
  <si>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</si>
  <si>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</si>
  <si>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</si>
  <si>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</si>
  <si>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</si>
  <si>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</si>
  <si>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</si>
  <si>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</si>
  <si>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</si>
  <si>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</si>
  <si>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</si>
  <si>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</si>
  <si>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</si>
  <si>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</si>
  <si>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</si>
  <si>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</si>
  <si>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</si>
  <si>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</si>
  <si>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</si>
  <si>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</si>
  <si>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</si>
  <si>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</si>
  <si>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</si>
  <si>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</si>
  <si>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</si>
  <si>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</si>
  <si>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</si>
  <si>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</si>
  <si>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</si>
  <si>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</si>
  <si>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</si>
  <si>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</si>
  <si>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</si>
  <si>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</si>
  <si>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</si>
  <si>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</si>
  <si>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</si>
  <si>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</si>
  <si>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</si>
  <si>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</si>
  <si>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</si>
  <si>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</si>
  <si>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</si>
  <si>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</si>
  <si>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</si>
  <si>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</si>
  <si>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</si>
  <si>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</si>
  <si>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</si>
  <si>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</si>
  <si>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</si>
  <si>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</si>
  <si>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</si>
  <si>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</si>
  <si>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</si>
  <si>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</si>
  <si>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</si>
  <si>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</si>
  <si>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</si>
  <si>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</si>
  <si>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</si>
  <si>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</si>
  <si>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</si>
  <si>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</si>
  <si>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</si>
  <si>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</si>
  <si>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</si>
  <si>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</si>
  <si>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</si>
  <si>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</si>
  <si>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</si>
  <si>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</si>
  <si>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</si>
  <si>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</si>
  <si>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</si>
  <si>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</si>
  <si>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</si>
  <si>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</si>
  <si>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</si>
  <si>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</si>
  <si>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</si>
  <si>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</si>
  <si>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</si>
  <si>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</si>
  <si>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</si>
  <si>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</si>
  <si>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</si>
  <si>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</si>
  <si>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</si>
  <si>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</si>
  <si>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</si>
  <si>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</si>
  <si>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</si>
  <si>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</si>
  <si>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</si>
  <si>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</si>
  <si>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</si>
  <si>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</si>
  <si>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</si>
  <si>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</si>
  <si>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</si>
  <si>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</si>
  <si>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</si>
  <si>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</si>
  <si>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</si>
  <si>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</si>
  <si>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</si>
  <si>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</si>
  <si>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</si>
  <si>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</si>
  <si>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</si>
  <si>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</si>
  <si>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</si>
  <si>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</si>
  <si>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</si>
  <si>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</si>
  <si>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</si>
  <si>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</si>
  <si>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</si>
  <si>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</si>
  <si>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</si>
  <si>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</si>
  <si>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</si>
  <si>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</si>
  <si>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</si>
  <si>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</si>
  <si>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</si>
  <si>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</si>
  <si>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</si>
  <si>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</si>
  <si>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</si>
  <si>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</si>
  <si>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</si>
  <si>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</si>
  <si>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</si>
  <si>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</si>
  <si>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</si>
  <si>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</si>
  <si>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</si>
  <si>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</si>
  <si>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</si>
  <si>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</si>
  <si>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</si>
  <si>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</si>
  <si>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</si>
  <si>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</si>
  <si>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</si>
  <si>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</si>
  <si>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</si>
  <si>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</si>
  <si>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</si>
  <si>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</si>
  <si>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</si>
  <si>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</si>
  <si>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</si>
  <si>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</si>
  <si>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</si>
  <si>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</si>
  <si>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</si>
  <si>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</si>
  <si>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</si>
  <si>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</si>
  <si>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</si>
  <si>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</si>
  <si>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</si>
  <si>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</si>
  <si>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</si>
  <si>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</si>
  <si>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</si>
  <si>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</si>
  <si>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</si>
  <si>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</si>
  <si>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</si>
  <si>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</si>
  <si>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</si>
  <si>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</si>
  <si>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</si>
  <si>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</si>
  <si>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</si>
  <si>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</si>
  <si>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</si>
  <si>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</si>
  <si>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</si>
  <si>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</si>
  <si>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</si>
  <si>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</si>
  <si>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</si>
  <si>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</si>
  <si>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</si>
  <si>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</si>
  <si>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</si>
  <si>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</si>
  <si>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</si>
  <si>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</si>
  <si>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</si>
  <si>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</si>
  <si>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</si>
  <si>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</si>
  <si>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</si>
  <si>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</si>
  <si>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</si>
  <si>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</si>
  <si>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</si>
  <si>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</si>
  <si>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</si>
  <si>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</si>
  <si>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</si>
  <si>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</si>
  <si>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</si>
  <si>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</si>
  <si>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</si>
  <si>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</si>
  <si>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</si>
  <si>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</si>
  <si>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</si>
  <si>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</si>
  <si>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</si>
  <si>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</si>
  <si>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</si>
  <si>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</si>
  <si>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</si>
  <si>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</si>
  <si>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</si>
  <si>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</si>
  <si>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</si>
  <si>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</si>
  <si>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</si>
  <si>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</si>
  <si>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</si>
  <si>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</si>
  <si>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</si>
  <si>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</si>
  <si>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</si>
  <si>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</si>
  <si>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</si>
  <si>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</si>
  <si>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</si>
  <si>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</si>
  <si>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</si>
  <si>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</si>
  <si>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</si>
  <si>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</si>
  <si>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</si>
  <si>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</si>
  <si>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</si>
  <si>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</si>
  <si>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</si>
  <si>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</si>
  <si>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</si>
  <si>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</si>
  <si>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</si>
  <si>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</si>
  <si>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</si>
  <si>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</si>
  <si>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</si>
  <si>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</si>
  <si>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</si>
  <si>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</si>
  <si>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</si>
  <si>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</si>
  <si>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</si>
  <si>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</si>
  <si>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</si>
  <si>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</si>
  <si>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</si>
  <si>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</si>
  <si>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</si>
  <si>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</si>
  <si>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</si>
  <si>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</si>
  <si>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</si>
  <si>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</si>
  <si>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</si>
  <si>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</si>
  <si>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</si>
  <si>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</si>
  <si>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</si>
  <si>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</si>
  <si>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</si>
  <si>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</si>
  <si>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</si>
  <si>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</si>
  <si>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</si>
  <si>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</si>
  <si>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</si>
  <si>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</si>
  <si>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</si>
  <si>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</si>
  <si>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</si>
  <si>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</si>
  <si>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</si>
  <si>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</si>
  <si>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</si>
  <si>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</si>
  <si>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</si>
  <si>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</si>
  <si>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</si>
  <si>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</si>
  <si>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</si>
  <si>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</si>
  <si>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</si>
  <si>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</si>
  <si>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</si>
  <si>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</si>
  <si>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</si>
  <si>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</si>
  <si>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</si>
  <si>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</si>
  <si>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</si>
  <si>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</si>
  <si>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</si>
  <si>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</si>
  <si>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</si>
  <si>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</si>
  <si>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</si>
  <si>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</si>
  <si>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</si>
  <si>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</si>
  <si>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</si>
  <si>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</si>
  <si>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</si>
  <si>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</si>
  <si>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</si>
  <si>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</si>
  <si>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</si>
  <si>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</si>
  <si>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</si>
  <si>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</si>
  <si>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</si>
  <si>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</si>
  <si>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</si>
  <si>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</si>
  <si>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</si>
  <si>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</si>
  <si>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</si>
  <si>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</si>
  <si>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</si>
  <si>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</si>
  <si>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</si>
  <si>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</si>
  <si>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</si>
  <si>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</si>
  <si>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</si>
  <si>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</si>
  <si>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</si>
  <si>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</si>
  <si>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</si>
  <si>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</si>
  <si>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</si>
  <si>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</si>
  <si>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</si>
  <si>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</si>
  <si>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</si>
  <si>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</si>
  <si>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</si>
  <si>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</si>
  <si>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</si>
  <si>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</si>
  <si>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</si>
  <si>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</si>
  <si>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</si>
  <si>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</si>
  <si>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</si>
  <si>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</si>
  <si>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</si>
  <si>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</si>
  <si>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</si>
  <si>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</si>
  <si>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</si>
  <si>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</si>
  <si>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</si>
  <si>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</si>
  <si>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</si>
  <si>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</si>
  <si>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</si>
  <si>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</si>
  <si>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</si>
  <si>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</si>
  <si>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</si>
  <si>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</si>
  <si>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</si>
  <si>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</si>
  <si>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</si>
  <si>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</si>
  <si>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</si>
  <si>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</si>
  <si>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</si>
  <si>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</si>
  <si>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</si>
  <si>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</si>
  <si>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</si>
  <si>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</si>
  <si>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</si>
  <si>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</si>
  <si>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</si>
  <si>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</si>
  <si>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</si>
  <si>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</si>
  <si>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</si>
  <si>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</si>
  <si>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</si>
  <si>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</si>
  <si>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</si>
  <si>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</si>
  <si>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</si>
  <si>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</si>
  <si>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</si>
  <si>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</si>
  <si>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</si>
  <si>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</si>
  <si>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</si>
  <si>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</si>
  <si>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</si>
  <si>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</si>
  <si>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</si>
  <si>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</si>
  <si>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</si>
  <si>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</si>
  <si>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</si>
  <si>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</si>
  <si>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</si>
  <si>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</si>
  <si>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</si>
  <si>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</si>
  <si>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</si>
  <si>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</si>
  <si>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</si>
  <si>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</si>
  <si>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</si>
  <si>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</si>
  <si>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</si>
  <si>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</si>
  <si>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</si>
  <si>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</si>
  <si>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</si>
  <si>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</si>
  <si>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</si>
  <si>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</si>
  <si>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</si>
  <si>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</si>
  <si>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</si>
  <si>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</si>
  <si>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</si>
  <si>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</si>
  <si>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</si>
  <si>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</si>
  <si>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</si>
  <si>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</si>
  <si>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</si>
  <si>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</si>
  <si>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</si>
  <si>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</si>
  <si>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</si>
  <si>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</si>
  <si>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</si>
  <si>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</si>
  <si>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</si>
  <si>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</si>
  <si>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</si>
  <si>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</si>
  <si>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</si>
  <si>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</si>
  <si>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</si>
  <si>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</si>
  <si>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</si>
  <si>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</si>
  <si>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</si>
  <si>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</si>
  <si>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</si>
  <si>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</si>
  <si>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</si>
  <si>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</si>
  <si>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</si>
  <si>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</si>
  <si>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</si>
  <si>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</si>
  <si>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</si>
  <si>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</si>
  <si>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</si>
  <si>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</si>
  <si>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</si>
  <si>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</si>
  <si>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</si>
  <si>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</si>
  <si>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</si>
  <si>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</si>
  <si>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</si>
  <si>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</si>
  <si>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</si>
  <si>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</si>
  <si>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</si>
  <si>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</si>
  <si>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</si>
  <si>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</si>
  <si>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</si>
  <si>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</si>
  <si>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</si>
  <si>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</si>
  <si>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</si>
  <si>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</si>
  <si>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</si>
  <si>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</si>
  <si>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</si>
  <si>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</si>
  <si>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</si>
  <si>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</si>
  <si>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</si>
  <si>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</si>
  <si>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</si>
  <si>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</si>
  <si>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</si>
  <si>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</si>
  <si>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</si>
  <si>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</si>
  <si>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</si>
  <si>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</si>
  <si>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</si>
  <si>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</si>
  <si>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</si>
  <si>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</si>
  <si>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</si>
  <si>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</si>
  <si>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</si>
  <si>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</si>
  <si>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</si>
  <si>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</si>
  <si>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</si>
  <si>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</si>
  <si>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</si>
  <si>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</si>
  <si>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</si>
  <si>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</si>
  <si>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</si>
  <si>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</si>
  <si>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</si>
  <si>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</si>
  <si>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</si>
  <si>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</si>
  <si>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</si>
  <si>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</si>
  <si>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</si>
  <si>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</si>
  <si>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</si>
  <si>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</si>
  <si>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</si>
  <si>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</si>
  <si>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</si>
  <si>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</si>
  <si>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</si>
  <si>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</si>
  <si>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</si>
  <si>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</si>
  <si>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</si>
  <si>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</si>
  <si>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</si>
  <si>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</si>
  <si>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</si>
  <si>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</si>
  <si>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</si>
  <si>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</si>
  <si>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</si>
  <si>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</si>
  <si>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</si>
  <si>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</si>
  <si>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</si>
  <si>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</si>
  <si>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</si>
  <si>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</si>
  <si>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</si>
  <si>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</si>
  <si>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</si>
  <si>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</si>
  <si>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</si>
  <si>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</si>
  <si>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</si>
  <si>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</si>
  <si>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</si>
  <si>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</si>
  <si>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</si>
  <si>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</si>
  <si>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</si>
  <si>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</si>
  <si>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</si>
  <si>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</si>
  <si>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</si>
  <si>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</si>
  <si>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</si>
  <si>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</si>
  <si>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</si>
  <si>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</si>
  <si>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</si>
  <si>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</si>
  <si>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</si>
  <si>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</si>
  <si>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</si>
  <si>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</si>
  <si>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</si>
  <si>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</si>
  <si>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</si>
  <si>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</si>
  <si>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</si>
  <si>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</si>
  <si>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</si>
  <si>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</si>
  <si>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</si>
  <si>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</si>
  <si>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</si>
  <si>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</si>
  <si>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</si>
  <si>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</si>
  <si>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</si>
  <si>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</si>
  <si>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</si>
  <si>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</si>
  <si>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</si>
  <si>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</si>
  <si>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</si>
  <si>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</si>
  <si>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</si>
  <si>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</si>
  <si>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</si>
  <si>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</si>
  <si>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</si>
  <si>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</si>
  <si>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</si>
  <si>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</si>
  <si>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</si>
  <si>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</si>
  <si>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</si>
  <si>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</si>
  <si>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</si>
  <si>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</si>
  <si>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</si>
  <si>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</si>
  <si>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</si>
  <si>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</si>
  <si>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</si>
  <si>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</si>
  <si>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</si>
  <si>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</si>
  <si>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</si>
  <si>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</si>
  <si>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</si>
  <si>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</si>
  <si>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</si>
  <si>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</si>
  <si>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</si>
  <si>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</si>
  <si>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</si>
  <si>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</si>
  <si>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</si>
  <si>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</si>
  <si>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</si>
  <si>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</si>
  <si>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</si>
  <si>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</si>
  <si>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</si>
  <si>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</si>
  <si>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</si>
  <si>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</si>
  <si>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</si>
  <si>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</si>
  <si>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</si>
  <si>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</si>
  <si>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</si>
  <si>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</si>
  <si>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</si>
  <si>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</si>
  <si>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</si>
  <si>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</si>
  <si>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</si>
  <si>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</si>
  <si>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</si>
  <si>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</si>
  <si>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</si>
  <si>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</si>
  <si>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</si>
  <si>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</si>
  <si>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</si>
  <si>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</si>
  <si>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</si>
  <si>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</si>
  <si>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</si>
  <si>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</si>
  <si>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</si>
  <si>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</si>
  <si>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</si>
  <si>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</si>
  <si>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</si>
  <si>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</si>
  <si>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</si>
  <si>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</si>
  <si>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</si>
  <si>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</si>
  <si>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</si>
  <si>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</si>
  <si>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</si>
  <si>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</si>
  <si>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</si>
  <si>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</si>
  <si>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</si>
  <si>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</si>
  <si>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</si>
  <si>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</si>
  <si>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</si>
  <si>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</si>
  <si>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</si>
  <si>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</si>
  <si>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</si>
  <si>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</si>
  <si>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</si>
  <si>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</si>
  <si>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</si>
  <si>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</si>
  <si>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</si>
  <si>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</si>
  <si>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</si>
  <si>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</si>
  <si>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</si>
  <si>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</si>
  <si>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</si>
  <si>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</si>
  <si>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</si>
  <si>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</si>
  <si>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</si>
  <si>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</si>
  <si>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</si>
  <si>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</si>
  <si>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</si>
  <si>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</si>
  <si>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</si>
  <si>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</si>
  <si>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</si>
  <si>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</si>
  <si>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</si>
  <si>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</si>
  <si>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</si>
  <si>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</si>
  <si>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</si>
  <si>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</si>
  <si>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</si>
  <si>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</si>
  <si>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</si>
  <si>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</si>
  <si>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</si>
  <si>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</si>
  <si>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</si>
  <si>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</si>
  <si>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</si>
  <si>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</si>
  <si>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</si>
  <si>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</si>
  <si>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</si>
  <si>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</si>
  <si>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</si>
  <si>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</si>
  <si>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</si>
  <si>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</si>
  <si>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</si>
  <si>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</si>
  <si>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</si>
  <si>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</si>
  <si>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</si>
  <si>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</si>
  <si>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</si>
  <si>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</si>
  <si>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</si>
  <si>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</si>
  <si>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</si>
  <si>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</si>
  <si>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</si>
  <si>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</si>
  <si>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</si>
  <si>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</si>
  <si>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</si>
  <si>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</si>
  <si>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</si>
  <si>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</si>
  <si>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</si>
  <si>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</si>
  <si>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</si>
  <si>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</si>
  <si>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</si>
  <si>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</si>
  <si>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</si>
  <si>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</si>
  <si>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</si>
  <si>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</si>
  <si>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</si>
  <si>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</si>
  <si>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</si>
  <si>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</si>
  <si>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</si>
  <si>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</si>
  <si>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</si>
  <si>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</si>
  <si>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</si>
  <si>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</si>
  <si>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</si>
  <si>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</si>
  <si>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</si>
  <si>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</si>
  <si>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</si>
  <si>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</si>
  <si>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</si>
  <si>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</si>
  <si>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</si>
  <si>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</si>
  <si>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</si>
  <si>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</si>
  <si>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</si>
  <si>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</si>
  <si>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</si>
  <si>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</si>
  <si>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</si>
  <si>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</si>
  <si>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</si>
  <si>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</si>
  <si>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</si>
  <si>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</si>
  <si>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</si>
  <si>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</si>
  <si>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</si>
  <si>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</si>
  <si>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</si>
  <si>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</si>
  <si>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</si>
  <si>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</si>
  <si>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</si>
  <si>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</si>
  <si>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</si>
  <si>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</si>
  <si>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</si>
  <si>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</si>
  <si>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</si>
  <si>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</si>
  <si>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</si>
  <si>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</si>
  <si>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</si>
  <si>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</si>
  <si>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</si>
  <si>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</si>
  <si>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</si>
  <si>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</si>
  <si>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</si>
  <si>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</si>
  <si>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</si>
  <si>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</si>
  <si>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</si>
  <si>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</si>
  <si>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</si>
  <si>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</si>
  <si>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</si>
  <si>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</si>
  <si>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</si>
  <si>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</si>
  <si>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</si>
  <si>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</si>
  <si>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</si>
  <si>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</si>
  <si>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</si>
  <si>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</si>
  <si>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</si>
  <si>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</si>
  <si>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</si>
  <si>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</si>
  <si>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</si>
  <si>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</si>
  <si>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</si>
  <si>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</si>
  <si>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</si>
  <si>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</si>
  <si>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</si>
  <si>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</si>
  <si>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</si>
  <si>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</si>
  <si>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</si>
  <si>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</si>
  <si>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</si>
  <si>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</si>
  <si>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</si>
  <si>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</si>
  <si>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</si>
  <si>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</si>
  <si>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</si>
  <si>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</si>
  <si>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</si>
  <si>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</si>
  <si>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</si>
  <si>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</si>
  <si>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</si>
  <si>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</si>
  <si>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</si>
  <si>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</si>
  <si>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</si>
  <si>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</si>
  <si>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</si>
  <si>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</si>
  <si>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</si>
  <si>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</si>
  <si>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</si>
  <si>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</si>
  <si>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</si>
  <si>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</si>
  <si>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</si>
  <si>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</si>
  <si>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</si>
  <si>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</si>
  <si>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</si>
  <si>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</si>
  <si>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</si>
  <si>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</si>
  <si>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</si>
  <si>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</si>
  <si>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</si>
  <si>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</si>
  <si>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</si>
  <si>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</si>
  <si>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</si>
  <si>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</si>
  <si>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</si>
  <si>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</si>
  <si>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</si>
  <si>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</si>
  <si>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</si>
  <si>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</si>
  <si>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</si>
  <si>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</si>
  <si>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</si>
  <si>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</si>
  <si>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</si>
  <si>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</si>
  <si>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</si>
  <si>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</si>
  <si>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</si>
  <si>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</si>
  <si>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</si>
  <si>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</si>
  <si>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</si>
  <si>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</si>
  <si>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</si>
  <si>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</si>
  <si>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</si>
  <si>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</si>
  <si>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</si>
  <si>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</si>
  <si>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</si>
  <si>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</si>
  <si>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</si>
  <si>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</si>
  <si>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</si>
  <si>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</si>
  <si>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</si>
  <si>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</si>
  <si>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</si>
  <si>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</si>
  <si>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</si>
  <si>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</si>
  <si>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</si>
  <si>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</si>
  <si>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</si>
  <si>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</si>
  <si>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</si>
  <si>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</si>
  <si>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</si>
  <si>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</si>
  <si>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</si>
  <si>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</si>
  <si>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</si>
  <si>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</si>
  <si>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</si>
  <si>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</si>
  <si>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</si>
  <si>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</si>
  <si>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</si>
  <si>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</si>
  <si>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</si>
  <si>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</si>
  <si>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</si>
  <si>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</si>
  <si>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</si>
  <si>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</si>
  <si>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</si>
  <si>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</si>
  <si>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</si>
  <si>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</si>
  <si>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</si>
  <si>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</si>
  <si>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</si>
  <si>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</si>
  <si>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</si>
  <si>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</si>
  <si>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</si>
  <si>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</si>
  <si>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</si>
  <si>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</si>
  <si>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</si>
  <si>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</si>
  <si>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</si>
  <si>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</si>
  <si>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</si>
  <si>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</si>
  <si>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</si>
  <si>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</si>
  <si>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</si>
  <si>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</si>
  <si>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</si>
  <si>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</si>
  <si>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</si>
  <si>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</si>
  <si>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</si>
  <si>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</si>
  <si>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</si>
  <si>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</si>
  <si>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</si>
  <si>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</si>
  <si>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</si>
  <si>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</si>
  <si>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</si>
  <si>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</si>
  <si>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</si>
  <si>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</si>
  <si>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</si>
  <si>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</si>
  <si>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</si>
  <si>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</si>
  <si>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</si>
  <si>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</si>
  <si>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</si>
  <si>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</si>
  <si>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</si>
  <si>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</si>
  <si>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</si>
  <si>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</si>
  <si>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</si>
  <si>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</si>
  <si>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</si>
  <si>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</si>
  <si>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</si>
  <si>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</si>
  <si>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</si>
  <si>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</si>
  <si>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</si>
  <si>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</si>
  <si>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</si>
  <si>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</si>
  <si>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</si>
  <si>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</si>
  <si>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</si>
  <si>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</si>
  <si>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</si>
  <si>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</si>
  <si>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</si>
  <si>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</si>
  <si>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</si>
  <si>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</si>
  <si>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</si>
  <si>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</si>
  <si>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</si>
  <si>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</si>
  <si>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</si>
  <si>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</si>
  <si>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</si>
  <si>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</si>
  <si>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</si>
  <si>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</si>
  <si>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</si>
  <si>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</si>
  <si>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</si>
  <si>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</si>
  <si>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</si>
  <si>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</si>
  <si>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</si>
  <si>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</si>
  <si>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</si>
  <si>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</si>
  <si>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</si>
  <si>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</si>
  <si>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</si>
  <si>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</si>
  <si>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</si>
  <si>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</si>
  <si>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</si>
  <si>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</si>
  <si>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</si>
  <si>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</si>
  <si>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</si>
  <si>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</si>
  <si>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</si>
  <si>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</si>
  <si>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</si>
  <si>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</si>
  <si>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</si>
  <si>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</si>
  <si>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</si>
  <si>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</si>
  <si>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</si>
  <si>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</si>
  <si>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</si>
  <si>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</si>
  <si>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</si>
  <si>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</si>
  <si>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</si>
  <si>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</si>
  <si>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</si>
  <si>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</si>
  <si>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</si>
  <si>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</si>
  <si>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</si>
  <si>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</si>
  <si>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</si>
  <si>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</si>
  <si>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</si>
  <si>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</si>
  <si>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</si>
  <si>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</si>
  <si>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</si>
  <si>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</si>
  <si>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</si>
  <si>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</si>
  <si>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</si>
  <si>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</si>
  <si>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</si>
  <si>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</si>
  <si>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</si>
  <si>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</si>
  <si>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</si>
  <si>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</si>
  <si>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</si>
  <si>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</si>
  <si>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</si>
  <si>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</si>
  <si>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</si>
  <si>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</si>
  <si>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</si>
  <si>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</si>
  <si>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</si>
  <si>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</si>
  <si>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</si>
  <si>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</si>
  <si>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</si>
  <si>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</si>
  <si>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</si>
  <si>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</si>
  <si>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</si>
  <si>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</si>
  <si>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</si>
  <si>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</si>
  <si>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</si>
  <si>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</si>
  <si>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</si>
  <si>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</si>
  <si>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</si>
  <si>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</si>
  <si>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</si>
  <si>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</si>
  <si>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</si>
  <si>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</si>
  <si>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</si>
  <si>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</si>
  <si>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</si>
  <si>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</si>
  <si>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</si>
  <si>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</si>
  <si>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</si>
  <si>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</si>
  <si>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</si>
  <si>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</si>
  <si>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</si>
  <si>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</si>
  <si>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</si>
  <si>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</si>
  <si>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</si>
  <si>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</si>
  <si>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</si>
  <si>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</si>
  <si>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</si>
  <si>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</si>
  <si>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</si>
  <si>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</si>
  <si>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</si>
  <si>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</si>
  <si>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</si>
  <si>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</si>
  <si>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</si>
  <si>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</si>
  <si>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</si>
  <si>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</si>
  <si>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</si>
  <si>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</si>
  <si>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</si>
  <si>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</si>
  <si>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</si>
  <si>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</si>
  <si>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</si>
  <si>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</si>
  <si>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</si>
  <si>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</si>
  <si>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</si>
  <si>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</si>
  <si>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</si>
  <si>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</si>
  <si>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</si>
  <si>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</si>
  <si>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</si>
  <si>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</si>
  <si>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</si>
  <si>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</si>
  <si>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</si>
  <si>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</si>
  <si>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</si>
  <si>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</si>
  <si>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</si>
  <si>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</si>
  <si>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</si>
  <si>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</si>
  <si>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</si>
  <si>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</si>
  <si>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</si>
  <si>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</si>
  <si>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</si>
  <si>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</si>
  <si>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</si>
  <si>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</si>
  <si>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</si>
  <si>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</si>
  <si>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</si>
  <si>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</si>
  <si>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</si>
  <si>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</si>
  <si>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</si>
  <si>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</si>
  <si>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</si>
  <si>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</si>
  <si>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</si>
  <si>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</si>
  <si>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</si>
  <si>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</si>
  <si>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</si>
  <si>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</si>
  <si>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</si>
  <si>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</si>
  <si>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</si>
  <si>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</si>
  <si>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</si>
  <si>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</si>
  <si>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</si>
  <si>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</si>
  <si>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</si>
  <si>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</si>
  <si>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</si>
  <si>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</si>
  <si>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</si>
  <si>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</si>
  <si>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</si>
  <si>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</si>
  <si>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</si>
  <si>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</si>
  <si>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</si>
  <si>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</si>
  <si>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</si>
  <si>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</si>
  <si>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</si>
  <si>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</si>
  <si>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</si>
  <si>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</si>
  <si>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</si>
  <si>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</si>
  <si>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</si>
  <si>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</si>
  <si>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</si>
  <si>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</si>
  <si>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</si>
  <si>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</si>
  <si>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</si>
  <si>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</si>
  <si>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</si>
  <si>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</si>
  <si>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</si>
  <si>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</si>
  <si>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</si>
  <si>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</si>
  <si>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</si>
  <si>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</si>
  <si>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</si>
  <si>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</si>
  <si>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</si>
  <si>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</si>
  <si>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</si>
  <si>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</si>
  <si>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</si>
  <si>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</si>
  <si>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</si>
  <si>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</si>
  <si>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</si>
  <si>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</si>
  <si>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</si>
  <si>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</si>
  <si>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</si>
  <si>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</si>
  <si>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</si>
  <si>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</si>
  <si>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</si>
  <si>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</si>
  <si>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</si>
  <si>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</si>
  <si>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</si>
  <si>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</si>
  <si>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</si>
  <si>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</si>
  <si>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</si>
  <si>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</si>
  <si>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</si>
  <si>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</si>
  <si>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</si>
  <si>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</si>
  <si>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</si>
  <si>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</si>
  <si>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</si>
  <si>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</si>
  <si>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</si>
  <si>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</si>
  <si>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</si>
  <si>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</si>
  <si>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</si>
  <si>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</si>
  <si>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</si>
  <si>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</si>
  <si>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</si>
  <si>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</si>
  <si>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</si>
  <si>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</si>
  <si>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</si>
  <si>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</si>
  <si>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</si>
  <si>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</si>
  <si>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</si>
  <si>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</si>
  <si>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</si>
  <si>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</si>
  <si>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</si>
  <si>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</si>
  <si>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</si>
  <si>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</si>
  <si>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</si>
  <si>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</si>
  <si>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</si>
  <si>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</si>
  <si>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</si>
  <si>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</si>
  <si>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</si>
  <si>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</si>
  <si>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</si>
  <si>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</si>
  <si>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</si>
  <si>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</si>
  <si>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</si>
  <si>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</si>
  <si>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</si>
  <si>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</si>
  <si>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</si>
  <si>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</si>
  <si>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</si>
  <si>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</si>
  <si>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</si>
  <si>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</si>
  <si>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</si>
  <si>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</si>
  <si>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</si>
  <si>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</si>
  <si>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</si>
  <si>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</si>
  <si>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</si>
  <si>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</si>
  <si>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</si>
  <si>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</si>
  <si>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</si>
  <si>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</si>
  <si>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</si>
  <si>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</si>
  <si>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</si>
  <si>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</si>
  <si>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</si>
  <si>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</si>
  <si>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</si>
  <si>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</si>
  <si>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</si>
  <si>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</si>
  <si>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</si>
  <si>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</si>
  <si>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</si>
  <si>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</si>
  <si>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</si>
  <si>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</si>
  <si>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</si>
  <si>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</si>
  <si>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</si>
  <si>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</si>
  <si>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</si>
  <si>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</si>
  <si>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</si>
  <si>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</si>
  <si>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</si>
  <si>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</si>
  <si>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</si>
  <si>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</si>
  <si>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</si>
  <si>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</si>
  <si>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</si>
  <si>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</si>
  <si>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</si>
  <si>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</si>
  <si>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</si>
  <si>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</si>
  <si>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</si>
  <si>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</si>
  <si>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</si>
  <si>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</si>
  <si>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</si>
  <si>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</si>
  <si>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</si>
  <si>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</si>
  <si>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</si>
  <si>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</si>
  <si>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</si>
  <si>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</si>
  <si>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</si>
  <si>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</si>
  <si>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</si>
  <si>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</si>
  <si>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</si>
  <si>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</si>
  <si>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</si>
  <si>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</si>
  <si>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</si>
  <si>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</si>
  <si>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</si>
  <si>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</si>
  <si>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</si>
  <si>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</si>
  <si>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</si>
  <si>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</si>
  <si>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</si>
  <si>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</si>
  <si>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</si>
  <si>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</si>
  <si>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</si>
  <si>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</si>
  <si>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</si>
  <si>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</si>
  <si>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</si>
  <si>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</si>
  <si>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</si>
  <si>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</si>
  <si>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</si>
  <si>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</si>
  <si>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</si>
  <si>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</si>
  <si>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</si>
  <si>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</si>
  <si>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</si>
  <si>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</si>
  <si>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</si>
  <si>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</si>
  <si>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</si>
  <si>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</si>
  <si>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</si>
  <si>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</si>
  <si>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</si>
  <si>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</si>
  <si>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</si>
  <si>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</si>
  <si>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</si>
  <si>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</si>
  <si>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</si>
  <si>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</si>
  <si>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</si>
  <si>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</si>
  <si>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</si>
  <si>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</si>
  <si>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</si>
  <si>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</si>
  <si>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</si>
  <si>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</si>
  <si>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</si>
  <si>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</si>
  <si>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</si>
  <si>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</si>
  <si>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</si>
  <si>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</si>
  <si>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</si>
  <si>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</si>
  <si>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</si>
  <si>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</si>
  <si>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</si>
  <si>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</si>
  <si>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</si>
  <si>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</si>
  <si>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</si>
  <si>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</si>
  <si>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</si>
  <si>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</si>
  <si>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</si>
  <si>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</si>
  <si>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</si>
  <si>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</si>
  <si>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</si>
  <si>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</si>
  <si>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</si>
  <si>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</si>
  <si>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</si>
  <si>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</si>
  <si>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</si>
  <si>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</si>
  <si>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</si>
  <si>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</si>
  <si>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</si>
  <si>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</si>
  <si>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</si>
  <si>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</si>
  <si>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</si>
  <si>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</si>
  <si>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</si>
  <si>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</si>
  <si>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</si>
  <si>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</si>
  <si>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</si>
  <si>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</si>
  <si>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</si>
  <si>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</si>
  <si>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</si>
  <si>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</si>
  <si>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</si>
  <si>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</si>
  <si>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</si>
  <si>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</si>
  <si>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</si>
  <si>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</si>
  <si>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</si>
  <si>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</si>
  <si>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</si>
  <si>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</si>
  <si>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</si>
  <si>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</si>
  <si>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</si>
  <si>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</si>
  <si>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</si>
  <si>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</si>
  <si>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</si>
  <si>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</si>
  <si>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</si>
  <si>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</si>
  <si>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</si>
  <si>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</si>
  <si>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</si>
  <si>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</si>
  <si>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</si>
  <si>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</si>
  <si>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</si>
  <si>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</si>
  <si>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</si>
  <si>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</si>
  <si>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</si>
  <si>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</si>
  <si>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</si>
  <si>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</si>
  <si>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</si>
  <si>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</si>
  <si>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</si>
  <si>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</si>
  <si>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</si>
  <si>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</si>
  <si>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</si>
  <si>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</si>
  <si>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</si>
  <si>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</si>
  <si>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</si>
  <si>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</si>
  <si>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</si>
  <si>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</si>
  <si>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</si>
  <si>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</si>
  <si>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</si>
  <si>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</si>
  <si>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</si>
  <si>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</si>
  <si>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</si>
  <si>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</si>
  <si>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</si>
  <si>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</si>
  <si>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</si>
  <si>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</si>
  <si>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</si>
  <si>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</si>
  <si>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</si>
  <si>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</si>
  <si>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</si>
  <si>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</si>
  <si>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</si>
  <si>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</si>
  <si>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</si>
  <si>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</si>
  <si>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</si>
  <si>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</si>
  <si>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</si>
  <si>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</si>
  <si>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</si>
  <si>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</si>
  <si>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</si>
  <si>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</si>
  <si>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</si>
  <si>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</si>
  <si>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</si>
  <si>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</si>
  <si>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</si>
  <si>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</si>
  <si>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</si>
  <si>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</si>
  <si>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</si>
  <si>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</si>
  <si>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</si>
  <si>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</si>
  <si>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</si>
  <si>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</si>
  <si>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</si>
  <si>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</si>
  <si>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</si>
  <si>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</si>
  <si>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</si>
  <si>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</si>
  <si>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</si>
  <si>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</si>
  <si>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</si>
  <si>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</si>
  <si>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</si>
  <si>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</si>
  <si>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</si>
  <si>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</si>
  <si>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</si>
  <si>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</si>
  <si>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</si>
  <si>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</si>
  <si>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</si>
  <si>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</si>
  <si>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</si>
  <si>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</si>
  <si>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</si>
  <si>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</si>
  <si>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</si>
  <si>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</si>
  <si>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</si>
  <si>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</si>
  <si>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</si>
  <si>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</si>
  <si>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</si>
  <si>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</si>
  <si>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</si>
  <si>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</si>
  <si>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</si>
  <si>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</si>
  <si>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</si>
  <si>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</si>
  <si>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</si>
  <si>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</si>
  <si>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</si>
  <si>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</si>
  <si>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</si>
  <si>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</si>
  <si>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</si>
  <si>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</si>
  <si>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</si>
  <si>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</si>
  <si>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</si>
  <si>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</si>
  <si>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</si>
  <si>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</si>
  <si>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</si>
  <si>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</si>
  <si>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</si>
  <si>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</si>
  <si>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</si>
  <si>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</si>
  <si>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</si>
  <si>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</si>
  <si>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</si>
  <si>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</si>
  <si>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</si>
  <si>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</si>
  <si>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</si>
  <si>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</si>
  <si>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</si>
  <si>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</si>
  <si>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</si>
  <si>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</si>
  <si>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</si>
  <si>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</si>
  <si>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</si>
  <si>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</si>
  <si>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</si>
  <si>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</si>
  <si>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</si>
  <si>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</si>
  <si>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</si>
  <si>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</si>
  <si>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</si>
  <si>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</si>
  <si>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</si>
  <si>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</si>
  <si>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</si>
  <si>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</si>
  <si>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</si>
  <si>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</si>
  <si>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</si>
  <si>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</si>
  <si>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</si>
  <si>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</si>
  <si>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</si>
  <si>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</si>
  <si>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</si>
  <si>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</si>
  <si>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</si>
  <si>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</si>
  <si>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</si>
  <si>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</si>
  <si>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</si>
  <si>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</si>
  <si>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</si>
  <si>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</si>
  <si>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</si>
  <si>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</si>
  <si>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</si>
  <si>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</si>
  <si>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</si>
  <si>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</si>
  <si>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</si>
  <si>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</si>
  <si>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</si>
  <si>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</si>
  <si>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</si>
  <si>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</si>
  <si>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</si>
  <si>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</si>
  <si>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</si>
  <si>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</si>
  <si>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</si>
  <si>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</si>
  <si>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</si>
  <si>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</si>
  <si>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</si>
  <si>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</si>
  <si>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</si>
  <si>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</si>
  <si>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</si>
  <si>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</si>
  <si>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</si>
  <si>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</si>
  <si>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</si>
  <si>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</si>
  <si>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</si>
  <si>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</si>
  <si>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</si>
  <si>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</si>
  <si>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</si>
  <si>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</si>
  <si>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</si>
  <si>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</si>
  <si>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</si>
  <si>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</si>
  <si>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</si>
  <si>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</si>
  <si>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</si>
  <si>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</si>
  <si>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</si>
  <si>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</si>
  <si>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</si>
  <si>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</si>
  <si>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</si>
  <si>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</si>
  <si>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</si>
  <si>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</si>
  <si>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</si>
  <si>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</si>
  <si>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</si>
  <si>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</si>
  <si>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</si>
  <si>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</si>
  <si>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</si>
  <si>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</si>
  <si>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</si>
  <si>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</si>
  <si>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</si>
  <si>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</si>
  <si>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</si>
  <si>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</si>
  <si>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</si>
  <si>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</si>
  <si>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</si>
  <si>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</si>
  <si>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</si>
  <si>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</si>
  <si>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</si>
  <si>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</si>
  <si>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</si>
  <si>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</si>
  <si>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</si>
  <si>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</si>
  <si>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</si>
  <si>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</si>
  <si>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</si>
  <si>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</si>
  <si>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</si>
  <si>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</si>
  <si>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</si>
  <si>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</si>
  <si>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</si>
  <si>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</si>
  <si>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</si>
  <si>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</si>
  <si>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</si>
  <si>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</si>
  <si>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</si>
  <si>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</si>
  <si>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</si>
  <si>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</si>
  <si>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</si>
  <si>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</si>
  <si>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</si>
  <si>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</si>
  <si>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</si>
  <si>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</si>
  <si>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</si>
  <si>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</si>
  <si>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</si>
  <si>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</si>
  <si>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</si>
  <si>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</si>
  <si>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</si>
  <si>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</si>
  <si>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</si>
  <si>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</si>
  <si>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</si>
  <si>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</si>
  <si>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</si>
  <si>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</si>
  <si>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</si>
  <si>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</si>
  <si>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</si>
  <si>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</si>
  <si>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</si>
  <si>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</si>
  <si>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</si>
  <si>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</si>
  <si>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</si>
  <si>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</si>
  <si>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</si>
  <si>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</si>
  <si>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</si>
  <si>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</si>
  <si>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</si>
  <si>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</si>
  <si>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</si>
  <si>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</si>
  <si>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</si>
  <si>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</si>
  <si>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</si>
  <si>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</si>
  <si>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</si>
  <si>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</si>
  <si>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</si>
  <si>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</si>
  <si>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</si>
  <si>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</si>
  <si>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</si>
  <si>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</si>
  <si>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</si>
  <si>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</si>
  <si>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</si>
  <si>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</si>
  <si>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</si>
  <si>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</si>
  <si>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</si>
  <si>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</si>
  <si>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</si>
  <si>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</si>
  <si>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</si>
  <si>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</si>
  <si>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</si>
  <si>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</si>
  <si>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</si>
  <si>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</si>
  <si>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</si>
  <si>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</si>
  <si>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</si>
  <si>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</si>
  <si>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</si>
  <si>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</si>
  <si>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</si>
  <si>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</si>
  <si>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</si>
  <si>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</si>
  <si>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</si>
  <si>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</si>
  <si>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</si>
  <si>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</si>
  <si>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</si>
  <si>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</si>
  <si>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</si>
  <si>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</si>
  <si>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</si>
  <si>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</si>
  <si>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</si>
  <si>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</si>
  <si>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</si>
  <si>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</si>
  <si>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</si>
  <si>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</si>
  <si>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</si>
  <si>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</si>
  <si>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</si>
  <si>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</si>
  <si>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</si>
  <si>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</si>
  <si>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</si>
  <si>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</si>
  <si>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</si>
  <si>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</si>
  <si>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</si>
  <si>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</si>
  <si>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</si>
  <si>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</si>
  <si>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</si>
  <si>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</si>
  <si>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</si>
  <si>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</si>
  <si>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</si>
  <si>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</si>
  <si>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</si>
  <si>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</si>
  <si>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</si>
  <si>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</si>
  <si>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</si>
  <si>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</si>
  <si>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</si>
  <si>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</si>
  <si>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</si>
  <si>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</si>
  <si>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</si>
  <si>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</si>
  <si>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</si>
  <si>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</si>
  <si>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</si>
  <si>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</si>
  <si>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</si>
  <si>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</si>
  <si>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</si>
  <si>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</si>
  <si>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</si>
  <si>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</si>
  <si>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</si>
  <si>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</si>
  <si>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</si>
  <si>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</si>
  <si>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</si>
  <si>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</si>
  <si>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</si>
  <si>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</si>
  <si>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</si>
  <si>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</si>
  <si>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</si>
  <si>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</si>
  <si>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</si>
  <si>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</si>
  <si>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</si>
  <si>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</si>
  <si>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</si>
  <si>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</si>
  <si>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</si>
  <si>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</si>
  <si>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</si>
  <si>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</si>
  <si>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</si>
  <si>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</si>
  <si>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</si>
  <si>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</si>
  <si>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</si>
  <si>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</si>
  <si>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</si>
  <si>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</si>
  <si>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</si>
  <si>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</si>
  <si>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</si>
  <si>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</si>
  <si>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</si>
  <si>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</si>
  <si>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</si>
  <si>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</si>
  <si>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</si>
  <si>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</si>
  <si>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</si>
  <si>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</si>
  <si>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</si>
  <si>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</si>
  <si>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</si>
  <si>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</si>
  <si>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</si>
  <si>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</si>
  <si>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</si>
  <si>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</si>
  <si>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</si>
  <si>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</si>
  <si>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</si>
  <si>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</si>
  <si>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</si>
  <si>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</si>
  <si>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</si>
  <si>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</si>
  <si>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</si>
  <si>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</si>
  <si>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</si>
  <si>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</si>
  <si>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</si>
  <si>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</si>
  <si>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</si>
  <si>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</si>
  <si>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</si>
  <si>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</si>
  <si>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</si>
  <si>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</si>
  <si>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</si>
  <si>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</si>
  <si>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</si>
  <si>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</si>
  <si>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</si>
  <si>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</si>
  <si>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</si>
  <si>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</si>
  <si>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</si>
  <si>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</si>
  <si>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</si>
  <si>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</si>
  <si>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</si>
  <si>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</si>
  <si>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</si>
  <si>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</si>
  <si>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</si>
  <si>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</si>
  <si>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</si>
  <si>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</si>
  <si>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</si>
  <si>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</si>
  <si>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</si>
  <si>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</si>
  <si>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</si>
  <si>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</si>
  <si>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</si>
  <si>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</si>
  <si>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</si>
  <si>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</si>
  <si>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</si>
  <si>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</si>
  <si>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</si>
  <si>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</si>
  <si>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</si>
  <si>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</si>
  <si>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</si>
  <si>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</si>
  <si>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</si>
  <si>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</si>
  <si>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</si>
  <si>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</si>
  <si>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</si>
  <si>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</si>
  <si>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</si>
  <si>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</si>
  <si>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</si>
  <si>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</si>
  <si>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</si>
  <si>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</si>
  <si>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</si>
  <si>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</si>
  <si>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</si>
  <si>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</si>
  <si>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</si>
  <si>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</si>
  <si>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</si>
  <si>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</si>
  <si>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</si>
  <si>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</si>
  <si>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</si>
  <si>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</si>
  <si>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</si>
  <si>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</si>
  <si>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</si>
  <si>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</si>
  <si>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</si>
  <si>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</si>
  <si>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</si>
  <si>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</si>
  <si>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</si>
  <si>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</si>
  <si>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</si>
  <si>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</si>
  <si>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</si>
  <si>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</si>
  <si>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</si>
  <si>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</si>
  <si>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</si>
  <si>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</si>
  <si>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</si>
  <si>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</si>
  <si>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</si>
  <si>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</si>
  <si>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</si>
  <si>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</si>
  <si>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</si>
  <si>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</si>
  <si>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</si>
  <si>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</si>
  <si>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</si>
  <si>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</si>
  <si>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</si>
  <si>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</si>
  <si>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</si>
  <si>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</si>
  <si>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</si>
  <si>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</si>
  <si>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</si>
  <si>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</si>
  <si>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</si>
  <si>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</si>
  <si>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</si>
  <si>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</si>
  <si>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</si>
  <si>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</si>
  <si>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</si>
  <si>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</si>
  <si>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</si>
  <si>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</si>
  <si>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</si>
  <si>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</si>
  <si>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</si>
  <si>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</si>
  <si>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</si>
  <si>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</si>
  <si>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</si>
  <si>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</si>
  <si>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</si>
  <si>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</si>
  <si>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</si>
  <si>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</si>
  <si>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</si>
  <si>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</si>
  <si>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</si>
  <si>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</si>
  <si>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</si>
  <si>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</si>
  <si>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</si>
  <si>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</si>
  <si>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</si>
  <si>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</si>
  <si>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</si>
  <si>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</si>
  <si>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</si>
  <si>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</si>
  <si>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</si>
  <si>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</si>
  <si>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</si>
  <si>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</si>
  <si>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</si>
  <si>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</si>
  <si>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</si>
  <si>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</si>
  <si>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</si>
  <si>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</si>
  <si>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</si>
  <si>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</si>
  <si>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</si>
  <si>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</si>
  <si>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</si>
  <si>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</si>
  <si>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</si>
  <si>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</si>
  <si>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</si>
  <si>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</si>
  <si>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</si>
  <si>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</si>
  <si>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</si>
  <si>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</si>
  <si>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</si>
  <si>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</si>
  <si>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</si>
  <si>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</si>
  <si>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</si>
  <si>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</si>
  <si>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</si>
  <si>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</si>
  <si>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</si>
  <si>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</si>
  <si>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</si>
  <si>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</si>
  <si>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</si>
  <si>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</si>
  <si>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</si>
  <si>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</si>
  <si>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</si>
  <si>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</si>
  <si>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</si>
  <si>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</si>
  <si>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</si>
  <si>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</si>
  <si>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</si>
  <si>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</si>
  <si>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</si>
  <si>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</si>
  <si>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</si>
  <si>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</si>
  <si>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</si>
  <si>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</si>
  <si>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</si>
  <si>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</si>
  <si>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</si>
  <si>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</si>
  <si>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</si>
  <si>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</si>
  <si>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</si>
  <si>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</si>
  <si>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</si>
  <si>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</si>
  <si>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</si>
  <si>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</si>
  <si>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</si>
  <si>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</si>
  <si>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</si>
  <si>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</si>
  <si>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</si>
  <si>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</si>
  <si>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</si>
  <si>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</si>
  <si>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</si>
  <si>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</si>
  <si>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</si>
  <si>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</si>
  <si>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</si>
  <si>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</si>
  <si>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</si>
  <si>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</si>
  <si>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</si>
  <si>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</si>
  <si>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</si>
  <si>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</si>
  <si>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</si>
  <si>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</si>
  <si>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</si>
  <si>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</si>
  <si>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</si>
  <si>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</si>
  <si>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</si>
  <si>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</si>
  <si>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</si>
  <si>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</si>
  <si>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</si>
  <si>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</si>
  <si>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</si>
  <si>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</si>
  <si>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</si>
  <si>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</si>
  <si>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</si>
  <si>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</si>
  <si>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</si>
  <si>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</si>
  <si>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</si>
  <si>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</si>
  <si>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</si>
  <si>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</si>
  <si>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</si>
  <si>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</si>
  <si>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</si>
  <si>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</si>
  <si>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</si>
  <si>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</si>
  <si>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</si>
  <si>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</si>
  <si>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</si>
  <si>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</si>
  <si>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</si>
  <si>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</si>
  <si>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</si>
  <si>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</si>
  <si>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</si>
  <si>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</si>
  <si>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</si>
  <si>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</si>
  <si>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</si>
  <si>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</si>
  <si>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</si>
  <si>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</si>
  <si>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</si>
  <si>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</si>
  <si>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</si>
  <si>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</si>
  <si>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</si>
  <si>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</si>
  <si>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</si>
  <si>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</si>
  <si>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</si>
  <si>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</si>
  <si>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</si>
  <si>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</si>
  <si>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</si>
  <si>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</si>
  <si>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</si>
  <si>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</si>
  <si>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</si>
  <si>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</si>
  <si>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</si>
  <si>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</si>
  <si>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</si>
  <si>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</si>
  <si>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</si>
  <si>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</si>
  <si>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</si>
  <si>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</si>
  <si>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</si>
  <si>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</si>
  <si>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</si>
  <si>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</si>
  <si>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</si>
  <si>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</si>
  <si>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</si>
  <si>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</si>
  <si>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</si>
  <si>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</si>
  <si>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</si>
  <si>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</si>
  <si>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</si>
  <si>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</si>
  <si>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</si>
  <si>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</si>
  <si>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</si>
  <si>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</si>
  <si>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</si>
  <si>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</si>
  <si>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</si>
  <si>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</si>
  <si>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</si>
  <si>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</si>
  <si>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</si>
  <si>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</si>
  <si>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</si>
  <si>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</si>
  <si>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</si>
  <si>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</si>
  <si>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</si>
  <si>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</si>
  <si>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</si>
  <si>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</si>
  <si>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</si>
  <si>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</si>
  <si>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</si>
  <si>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</si>
  <si>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</si>
  <si>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</si>
  <si>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</si>
  <si>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</si>
  <si>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</si>
  <si>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</si>
  <si>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</si>
  <si>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</si>
  <si>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</si>
  <si>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</si>
  <si>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</si>
  <si>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</si>
  <si>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</si>
  <si>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</si>
  <si>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</si>
  <si>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</si>
  <si>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</si>
  <si>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</si>
  <si>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</si>
  <si>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</si>
  <si>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</si>
  <si>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</si>
  <si>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</si>
  <si>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</si>
  <si>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</si>
  <si>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</si>
  <si>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</si>
  <si>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</si>
  <si>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</si>
  <si>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</si>
  <si>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</si>
  <si>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</si>
  <si>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</si>
  <si>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</si>
  <si>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</si>
  <si>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</si>
  <si>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</si>
  <si>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</si>
  <si>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</si>
  <si>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</si>
  <si>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</si>
  <si>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</si>
  <si>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</si>
  <si>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</si>
  <si>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</si>
  <si>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</si>
  <si>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</si>
  <si>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</si>
  <si>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</si>
  <si>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</si>
  <si>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</si>
  <si>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</si>
  <si>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</si>
  <si>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</si>
  <si>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</si>
  <si>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</si>
  <si>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</si>
  <si>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</si>
  <si>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</si>
  <si>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</si>
  <si>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</si>
  <si>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</si>
  <si>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</si>
  <si>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</si>
  <si>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</si>
  <si>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</si>
  <si>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</si>
  <si>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</si>
  <si>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</si>
  <si>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</si>
  <si>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</si>
  <si>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</si>
  <si>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</si>
  <si>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</si>
  <si>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</si>
  <si>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</si>
  <si>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</si>
  <si>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</si>
  <si>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</si>
  <si>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</si>
  <si>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</si>
  <si>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</si>
  <si>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</si>
  <si>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</si>
  <si>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</si>
  <si>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</si>
  <si>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</si>
  <si>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</si>
  <si>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</si>
  <si>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</si>
  <si>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</si>
  <si>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</si>
  <si>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</si>
  <si>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</si>
  <si>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</si>
  <si>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</si>
  <si>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</si>
  <si>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</si>
  <si>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</si>
  <si>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</si>
  <si>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</si>
  <si>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</si>
  <si>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</si>
  <si>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</si>
  <si>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</si>
  <si>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</si>
  <si>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</si>
  <si>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</si>
  <si>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</si>
  <si>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</si>
  <si>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</si>
  <si>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</si>
  <si>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</si>
  <si>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</si>
  <si>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</si>
  <si>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</si>
  <si>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</si>
  <si>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</si>
  <si>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</si>
  <si>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</si>
  <si>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</si>
  <si>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</si>
  <si>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</si>
  <si>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</si>
  <si>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</si>
  <si>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</si>
  <si>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</si>
  <si>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</si>
  <si>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</si>
  <si>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</si>
  <si>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</si>
  <si>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</si>
  <si>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</si>
  <si>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</si>
  <si>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</si>
  <si>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</si>
  <si>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</si>
  <si>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</si>
  <si>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</si>
  <si>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</si>
  <si>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</si>
  <si>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</si>
  <si>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</si>
  <si>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</si>
  <si>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</si>
  <si>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</si>
  <si>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</si>
  <si>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</si>
  <si>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</si>
  <si>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</si>
  <si>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</si>
  <si>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</si>
  <si>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</si>
  <si>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</si>
  <si>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</si>
  <si>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</si>
  <si>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</si>
  <si>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</si>
  <si>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</si>
  <si>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</si>
  <si>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</si>
  <si>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</si>
  <si>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</si>
  <si>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</si>
  <si>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</si>
  <si>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</si>
  <si>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</si>
  <si>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</si>
  <si>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</si>
  <si>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</si>
  <si>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</si>
  <si>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</si>
  <si>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</si>
  <si>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</si>
  <si>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</si>
  <si>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</si>
  <si>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</si>
  <si>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</si>
  <si>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</si>
  <si>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</si>
  <si>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</si>
  <si>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</si>
  <si>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</si>
  <si>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</si>
  <si>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</si>
  <si>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</si>
  <si>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</si>
  <si>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</si>
  <si>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</si>
  <si>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</si>
  <si>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</si>
  <si>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</si>
  <si>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</si>
  <si>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</si>
  <si>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</si>
  <si>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</si>
  <si>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</si>
  <si>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</si>
  <si>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</si>
  <si>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</si>
  <si>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</si>
  <si>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</si>
  <si>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</si>
  <si>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</si>
  <si>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</si>
  <si>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</si>
  <si>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</si>
  <si>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</si>
  <si>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</si>
  <si>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</si>
  <si>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</si>
  <si>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</si>
  <si>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</si>
  <si>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</si>
  <si>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</si>
  <si>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</si>
  <si>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</si>
  <si>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</si>
  <si>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</si>
  <si>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</si>
  <si>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</si>
  <si>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</si>
  <si>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</si>
  <si>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</si>
  <si>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</si>
  <si>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</si>
  <si>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</si>
  <si>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</si>
  <si>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</si>
  <si>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</si>
  <si>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</si>
  <si>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</si>
  <si>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</si>
  <si>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</si>
  <si>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</si>
  <si>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</si>
  <si>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</si>
  <si>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</si>
  <si>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</si>
  <si>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</si>
  <si>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</si>
  <si>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</si>
  <si>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</si>
  <si>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</si>
  <si>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</si>
  <si>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</si>
  <si>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</si>
  <si>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</si>
  <si>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</si>
  <si>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</si>
  <si>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</si>
  <si>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</si>
  <si>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</si>
  <si>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</si>
  <si>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</si>
  <si>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</si>
  <si>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</si>
  <si>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</si>
  <si>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</si>
  <si>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</si>
  <si>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</si>
  <si>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</si>
  <si>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</si>
  <si>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</si>
  <si>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</si>
  <si>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</si>
  <si>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</si>
  <si>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</si>
  <si>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</si>
  <si>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</si>
  <si>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</si>
  <si>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</si>
  <si>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</si>
  <si>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</si>
  <si>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</si>
  <si>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</si>
  <si>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</si>
  <si>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</si>
  <si>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</si>
  <si>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</si>
  <si>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</si>
  <si>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</si>
  <si>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</si>
  <si>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</si>
  <si>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</si>
  <si>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</si>
  <si>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</si>
  <si>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</si>
  <si>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</si>
  <si>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</si>
  <si>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</si>
  <si>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</si>
  <si>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</si>
  <si>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</si>
  <si>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</si>
  <si>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</si>
  <si>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</si>
  <si>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</si>
  <si>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</si>
  <si>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</si>
  <si>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</si>
  <si>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</si>
  <si>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</si>
  <si>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</si>
  <si>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</si>
  <si>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</si>
  <si>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</si>
  <si>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</si>
  <si>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</si>
  <si>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</si>
  <si>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</si>
  <si>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</si>
  <si>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</si>
  <si>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</si>
  <si>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</si>
  <si>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</si>
  <si>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</si>
  <si>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</si>
  <si>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</si>
  <si>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</si>
  <si>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</si>
  <si>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</si>
  <si>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</si>
  <si>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</si>
  <si>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</si>
  <si>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</si>
  <si>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</si>
  <si>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</si>
  <si>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</si>
  <si>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</si>
  <si>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</si>
  <si>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</si>
  <si>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</si>
  <si>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</si>
  <si>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</si>
  <si>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</si>
  <si>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</si>
  <si>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</si>
  <si>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</si>
  <si>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</si>
  <si>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</si>
  <si>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</si>
  <si>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</si>
  <si>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</si>
  <si>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</si>
  <si>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</si>
  <si>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</si>
  <si>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</si>
  <si>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</si>
  <si>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</si>
  <si>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</si>
  <si>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</si>
  <si>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</si>
  <si>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</si>
  <si>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</si>
  <si>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</si>
  <si>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</si>
  <si>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</si>
  <si>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</si>
  <si>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</si>
  <si>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</si>
  <si>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</si>
  <si>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</si>
  <si>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</si>
  <si>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</si>
  <si>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</si>
  <si>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</si>
  <si>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</si>
  <si>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</si>
  <si>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</si>
  <si>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</si>
  <si>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</si>
  <si>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</si>
  <si>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</si>
  <si>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</si>
  <si>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</si>
  <si>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</si>
  <si>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</si>
  <si>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</si>
  <si>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</si>
  <si>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</si>
  <si>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</si>
  <si>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</si>
  <si>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</si>
  <si>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</si>
  <si>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</si>
  <si>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</si>
  <si>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</si>
  <si>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</si>
  <si>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</si>
  <si>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</si>
  <si>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</si>
  <si>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</si>
  <si>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</si>
  <si>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</si>
  <si>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</si>
  <si>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</si>
  <si>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</si>
  <si>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</si>
  <si>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</si>
  <si>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</si>
  <si>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</si>
  <si>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</si>
  <si>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</si>
  <si>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</si>
  <si>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</si>
  <si>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</si>
  <si>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</si>
  <si>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</si>
  <si>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</si>
  <si>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</si>
  <si>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</si>
  <si>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</si>
  <si>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</si>
  <si>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</si>
  <si>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</si>
  <si>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</si>
  <si>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</si>
  <si>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</si>
  <si>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</si>
  <si>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</si>
  <si>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</si>
  <si>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</si>
  <si>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</si>
  <si>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</si>
  <si>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</si>
  <si>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</si>
  <si>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</si>
  <si>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</si>
  <si>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</si>
  <si>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</si>
  <si>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</si>
  <si>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</si>
  <si>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</si>
  <si>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</si>
  <si>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</si>
  <si>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</si>
  <si>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</si>
  <si>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</si>
  <si>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</si>
  <si>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</si>
  <si>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</si>
  <si>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</si>
  <si>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</si>
  <si>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</si>
  <si>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</si>
  <si>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</si>
  <si>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</si>
  <si>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</si>
  <si>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</si>
  <si>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</si>
  <si>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</si>
  <si>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</si>
  <si>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</si>
  <si>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</si>
  <si>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</si>
  <si>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</si>
  <si>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</si>
  <si>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</si>
  <si>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</si>
  <si>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</si>
  <si>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</si>
  <si>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</si>
  <si>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</si>
  <si>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</si>
  <si>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</si>
  <si>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</si>
  <si>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</si>
  <si>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</si>
  <si>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</si>
  <si>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</si>
  <si>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</si>
  <si>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</si>
  <si>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</si>
  <si>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</si>
  <si>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</si>
  <si>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</si>
  <si>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</si>
  <si>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</si>
  <si>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</si>
  <si>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</si>
  <si>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</si>
  <si>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</si>
  <si>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</si>
  <si>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</si>
  <si>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</si>
  <si>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</si>
  <si>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</si>
  <si>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</si>
  <si>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</si>
  <si>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</si>
  <si>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</si>
  <si>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</si>
  <si>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</si>
  <si>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</si>
  <si>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</si>
  <si>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</si>
  <si>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</si>
  <si>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</si>
  <si>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</si>
  <si>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</si>
  <si>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</si>
  <si>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</si>
  <si>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</si>
  <si>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</si>
  <si>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</si>
  <si>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</si>
  <si>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</si>
  <si>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</si>
  <si>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</si>
  <si>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</si>
  <si>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</si>
  <si>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</si>
  <si>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</si>
  <si>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</si>
  <si>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</si>
  <si>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</si>
  <si>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</si>
  <si>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</si>
  <si>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</si>
  <si>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</si>
  <si>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</si>
  <si>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</si>
  <si>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</si>
  <si>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</si>
  <si>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</si>
  <si>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</si>
  <si>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</si>
  <si>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</si>
  <si>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</si>
  <si>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</si>
  <si>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</si>
  <si>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</si>
  <si>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</si>
  <si>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</si>
  <si>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</si>
  <si>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</si>
  <si>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</si>
  <si>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</si>
  <si>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</si>
  <si>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</si>
  <si>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</si>
  <si>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</si>
  <si>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</si>
  <si>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</si>
  <si>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</si>
  <si>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</si>
  <si>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</si>
  <si>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</si>
  <si>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</si>
  <si>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</si>
  <si>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</si>
  <si>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</si>
  <si>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</si>
  <si>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</si>
  <si>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</si>
  <si>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</si>
  <si>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</si>
  <si>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</si>
  <si>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</si>
  <si>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</si>
  <si>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</si>
  <si>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</si>
  <si>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</si>
  <si>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</si>
  <si>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</si>
  <si>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</si>
  <si>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</si>
  <si>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</si>
  <si>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</si>
  <si>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</si>
  <si>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</si>
  <si>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</si>
  <si>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</si>
  <si>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</si>
  <si>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</si>
  <si>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</si>
  <si>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</si>
  <si>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</si>
  <si>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</si>
  <si>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</si>
  <si>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</si>
  <si>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</si>
  <si>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</si>
  <si>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</si>
  <si>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</si>
  <si>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</si>
  <si>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</si>
  <si>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</si>
  <si>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</si>
  <si>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</si>
  <si>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</si>
  <si>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</si>
  <si>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</si>
  <si>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</si>
  <si>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</si>
  <si>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</si>
  <si>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</si>
  <si>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</si>
  <si>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</si>
  <si>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</si>
  <si>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</si>
  <si>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</si>
  <si>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</si>
  <si>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</si>
  <si>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</si>
  <si>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</si>
  <si>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</si>
  <si>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</si>
  <si>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</si>
  <si>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</si>
  <si>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</si>
  <si>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</si>
  <si>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</si>
  <si>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</si>
  <si>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</si>
  <si>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</si>
  <si>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</si>
  <si>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</si>
  <si>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</si>
  <si>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</si>
  <si>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</si>
  <si>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</si>
  <si>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</si>
  <si>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</si>
  <si>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</si>
  <si>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</si>
  <si>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</si>
  <si>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</si>
  <si>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</si>
  <si>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</si>
  <si>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</si>
  <si>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</si>
  <si>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</si>
  <si>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</si>
  <si>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</si>
  <si>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</si>
  <si>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</si>
  <si>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</si>
  <si>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</si>
  <si>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</si>
  <si>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</si>
  <si>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</si>
  <si>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</si>
  <si>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</si>
  <si>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</si>
  <si>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</si>
  <si>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</si>
  <si>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</si>
  <si>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</si>
  <si>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</si>
  <si>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</si>
  <si>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</si>
  <si>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</si>
  <si>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</si>
  <si>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</si>
  <si>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</si>
  <si>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</si>
  <si>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</si>
  <si>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</si>
  <si>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</si>
  <si>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</si>
  <si>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</si>
  <si>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</si>
  <si>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</si>
  <si>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</si>
  <si>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</si>
  <si>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</si>
  <si>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</si>
  <si>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</si>
  <si>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</si>
  <si>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</si>
  <si>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</si>
  <si>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</si>
  <si>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</si>
  <si>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</si>
  <si>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</si>
  <si>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</si>
  <si>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</si>
  <si>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</si>
  <si>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</si>
  <si>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</si>
  <si>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</si>
  <si>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</si>
  <si>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</si>
  <si>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</si>
  <si>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</si>
  <si>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</si>
  <si>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</si>
  <si>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</si>
  <si>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</si>
  <si>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</si>
  <si>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</si>
  <si>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</si>
  <si>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</si>
  <si>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</si>
  <si>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</si>
  <si>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</si>
  <si>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</si>
  <si>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</si>
  <si>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</si>
  <si>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</si>
  <si>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</si>
  <si>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</si>
  <si>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</si>
  <si>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</si>
  <si>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</si>
  <si>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</si>
  <si>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</si>
  <si>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</si>
  <si>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</si>
  <si>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</si>
  <si>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</si>
  <si>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</si>
  <si>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</si>
  <si>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</si>
  <si>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</si>
  <si>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</si>
  <si>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</si>
  <si>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</si>
  <si>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</si>
  <si>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</si>
  <si>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</si>
  <si>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</si>
  <si>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</si>
  <si>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</si>
  <si>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</si>
  <si>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</si>
  <si>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</si>
  <si>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</si>
  <si>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</si>
  <si>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</si>
  <si>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</si>
  <si>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</si>
  <si>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</si>
  <si>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</si>
  <si>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</si>
  <si>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</si>
  <si>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</si>
  <si>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</si>
  <si>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</si>
  <si>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</si>
  <si>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</si>
  <si>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</si>
  <si>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</si>
  <si>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</si>
  <si>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</si>
  <si>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</si>
  <si>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</si>
  <si>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</si>
  <si>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</si>
  <si>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</si>
  <si>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</si>
  <si>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</si>
  <si>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</si>
  <si>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</si>
  <si>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</si>
  <si>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</si>
  <si>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</si>
  <si>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</si>
  <si>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</si>
  <si>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</si>
  <si>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</si>
  <si>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</si>
  <si>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</si>
  <si>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</si>
  <si>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</si>
  <si>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</si>
  <si>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</si>
  <si>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</si>
  <si>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</si>
  <si>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</si>
  <si>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</si>
  <si>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</si>
  <si>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</si>
  <si>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</si>
  <si>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</si>
  <si>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</si>
  <si>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</si>
  <si>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</si>
  <si>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</si>
  <si>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</si>
  <si>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</si>
  <si>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</si>
  <si>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</si>
  <si>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</si>
  <si>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</si>
  <si>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</si>
  <si>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</si>
  <si>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</si>
  <si>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</si>
  <si>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</si>
  <si>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</si>
  <si>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</si>
  <si>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</si>
  <si>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</si>
  <si>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</si>
  <si>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</si>
  <si>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</si>
  <si>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</si>
  <si>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</si>
  <si>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</si>
  <si>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</si>
  <si>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</si>
  <si>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</si>
  <si>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</si>
  <si>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</si>
  <si>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</si>
  <si>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</si>
  <si>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</si>
  <si>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</si>
  <si>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</si>
  <si>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</si>
  <si>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</si>
  <si>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</si>
  <si>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</si>
  <si>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</si>
  <si>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</si>
  <si>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</si>
  <si>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</si>
  <si>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</si>
  <si>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</si>
  <si>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</si>
  <si>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</si>
  <si>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</si>
  <si>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</si>
  <si>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</si>
  <si>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</si>
  <si>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</si>
  <si>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</si>
  <si>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</si>
  <si>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</si>
  <si>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</si>
  <si>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</si>
  <si>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</si>
  <si>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</si>
  <si>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</si>
  <si>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</si>
  <si>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</si>
  <si>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</si>
  <si>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</si>
  <si>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</si>
  <si>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</si>
  <si>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</si>
  <si>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</si>
  <si>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</si>
  <si>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</si>
  <si>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</si>
  <si>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</si>
  <si>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</si>
  <si>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</si>
  <si>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</si>
  <si>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</si>
  <si>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</si>
  <si>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</si>
  <si>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</si>
  <si>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</si>
  <si>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</si>
  <si>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</si>
  <si>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</si>
  <si>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</si>
  <si>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</si>
  <si>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</si>
  <si>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</si>
  <si>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</si>
  <si>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</si>
  <si>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</si>
  <si>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</si>
  <si>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</si>
  <si>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</si>
  <si>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</si>
  <si>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</si>
  <si>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</si>
  <si>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</si>
  <si>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</si>
  <si>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</si>
  <si>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</si>
  <si>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</si>
  <si>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</si>
  <si>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</si>
  <si>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</si>
  <si>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</si>
  <si>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</si>
  <si>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</si>
  <si>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</si>
  <si>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</si>
  <si>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</si>
  <si>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</si>
  <si>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</si>
  <si>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</si>
  <si>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</si>
  <si>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</si>
  <si>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</si>
  <si>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</si>
  <si>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</si>
  <si>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</si>
  <si>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</si>
  <si>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</si>
  <si>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</si>
  <si>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</si>
  <si>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</si>
  <si>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</si>
  <si>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</si>
  <si>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</si>
  <si>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</si>
  <si>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</si>
  <si>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</si>
  <si>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</si>
  <si>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</si>
  <si>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</si>
  <si>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</si>
  <si>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</si>
  <si>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</si>
  <si>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</si>
  <si>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</si>
  <si>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</si>
  <si>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</si>
  <si>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</si>
  <si>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</si>
  <si>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</si>
  <si>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</si>
  <si>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</si>
  <si>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</si>
  <si>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</si>
  <si>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</si>
  <si>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</si>
  <si>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</si>
  <si>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</si>
  <si>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</si>
  <si>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</si>
  <si>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</si>
  <si>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</si>
  <si>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</si>
  <si>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</si>
  <si>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</si>
  <si>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</si>
  <si>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</si>
  <si>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</si>
  <si>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</si>
  <si>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</si>
  <si>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</si>
  <si>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</si>
  <si>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</si>
  <si>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</si>
  <si>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</si>
  <si>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</si>
  <si>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</si>
  <si>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</si>
  <si>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</si>
  <si>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</si>
  <si>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</si>
  <si>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</si>
  <si>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</si>
  <si>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</si>
  <si>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</si>
  <si>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</si>
  <si>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</si>
  <si>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</si>
  <si>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</si>
  <si>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</si>
  <si>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</si>
  <si>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</si>
  <si>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</si>
  <si>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</si>
  <si>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</si>
  <si>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</si>
  <si>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</si>
  <si>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</si>
  <si>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</si>
  <si>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</si>
  <si>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</si>
  <si>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</si>
  <si>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</si>
  <si>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</si>
  <si>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</si>
  <si>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</si>
  <si>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</si>
  <si>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</si>
  <si>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</si>
  <si>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</si>
  <si>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</si>
  <si>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</si>
  <si>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</si>
  <si>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</si>
  <si>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</si>
  <si>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</si>
  <si>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</si>
  <si>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</si>
  <si>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</si>
  <si>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</si>
  <si>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</si>
  <si>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</si>
  <si>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</si>
  <si>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</si>
  <si>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</si>
  <si>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</si>
  <si>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</si>
  <si>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</si>
  <si>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</si>
  <si>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</si>
  <si>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</si>
  <si>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</si>
  <si>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</si>
  <si>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</si>
  <si>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</si>
  <si>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</si>
  <si>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</si>
  <si>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</si>
  <si>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</si>
  <si>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</si>
  <si>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</si>
  <si>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</si>
  <si>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</si>
  <si>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</si>
  <si>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</si>
  <si>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</si>
  <si>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</si>
  <si>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</si>
  <si>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</si>
  <si>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</si>
  <si>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</si>
  <si>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</si>
  <si>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</si>
  <si>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</si>
  <si>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</si>
  <si>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</si>
  <si>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</si>
  <si>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</si>
  <si>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</si>
  <si>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</si>
  <si>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</si>
  <si>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</si>
  <si>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</si>
  <si>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</si>
  <si>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</si>
  <si>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</si>
  <si>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</si>
  <si>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</si>
  <si>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</si>
  <si>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</si>
  <si>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</si>
  <si>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</si>
  <si>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</si>
  <si>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</si>
  <si>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</si>
  <si>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</si>
  <si>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</si>
  <si>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</si>
  <si>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</si>
  <si>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</si>
  <si>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</si>
  <si>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</si>
  <si>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</si>
  <si>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</si>
  <si>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</si>
  <si>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</si>
  <si>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</si>
  <si>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</si>
  <si>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</si>
  <si>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</si>
  <si>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</si>
  <si>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</si>
  <si>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</si>
  <si>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</si>
  <si>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</si>
  <si>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</si>
  <si>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</si>
  <si>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</si>
  <si>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</si>
  <si>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</si>
  <si>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</si>
  <si>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</si>
  <si>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</si>
  <si>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</si>
  <si>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</si>
  <si>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</si>
  <si>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</si>
  <si>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</si>
  <si>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</si>
  <si>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</si>
  <si>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</si>
  <si>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</si>
  <si>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</si>
  <si>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</si>
  <si>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</si>
  <si>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</si>
  <si>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</si>
  <si>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</si>
  <si>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</si>
  <si>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</si>
  <si>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</si>
  <si>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</si>
  <si>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</si>
  <si>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</si>
  <si>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</si>
  <si>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</si>
  <si>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</si>
  <si>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</si>
  <si>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</si>
  <si>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</si>
  <si>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</si>
  <si>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</si>
  <si>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</si>
  <si>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</si>
  <si>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</si>
  <si>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</si>
  <si>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</si>
  <si>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</si>
  <si>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</si>
  <si>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</si>
  <si>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</si>
  <si>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</si>
  <si>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</si>
  <si>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</si>
  <si>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</si>
  <si>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</si>
  <si>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</si>
  <si>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</si>
  <si>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</si>
  <si>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</si>
  <si>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</si>
  <si>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</si>
  <si>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</si>
  <si>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</si>
  <si>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</si>
  <si>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</si>
  <si>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</si>
  <si>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</si>
  <si>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</si>
  <si>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</si>
  <si>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</si>
  <si>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</si>
  <si>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</si>
  <si>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</si>
  <si>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</si>
  <si>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</si>
  <si>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</si>
  <si>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</si>
  <si>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</si>
  <si>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</si>
  <si>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</si>
  <si>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</si>
  <si>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</si>
  <si>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</si>
  <si>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</si>
  <si>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</si>
  <si>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</si>
  <si>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</si>
  <si>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</si>
  <si>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</si>
  <si>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</si>
  <si>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</si>
  <si>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</si>
  <si>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</si>
  <si>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</si>
  <si>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</si>
  <si>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</si>
  <si>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</si>
  <si>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</si>
  <si>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</si>
  <si>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</si>
  <si>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</si>
  <si>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</si>
  <si>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</si>
  <si>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</si>
  <si>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</si>
  <si>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</si>
  <si>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</si>
  <si>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</si>
  <si>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</si>
  <si>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</si>
  <si>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</si>
  <si>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</si>
  <si>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</si>
  <si>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</si>
  <si>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</si>
  <si>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</si>
  <si>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</si>
  <si>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</si>
  <si>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</si>
  <si>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</si>
  <si>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</si>
  <si>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</si>
  <si>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</si>
  <si>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</si>
  <si>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</si>
  <si>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</si>
  <si>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</si>
  <si>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</si>
  <si>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</si>
  <si>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</si>
  <si>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</si>
  <si>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</si>
  <si>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</si>
  <si>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</si>
  <si>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</si>
  <si>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</si>
  <si>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</si>
  <si>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</si>
  <si>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</si>
  <si>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</si>
  <si>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</si>
  <si>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</si>
  <si>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</si>
  <si>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</si>
  <si>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</si>
  <si>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</si>
  <si>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</si>
  <si>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</si>
  <si>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</si>
  <si>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</si>
  <si>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</si>
  <si>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</si>
  <si>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</si>
  <si>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</si>
  <si>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</si>
  <si>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</si>
  <si>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</si>
  <si>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</si>
  <si>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</si>
  <si>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</si>
  <si>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</si>
  <si>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</si>
  <si>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</si>
  <si>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</si>
  <si>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</si>
  <si>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</si>
  <si>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</si>
  <si>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</si>
  <si>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</si>
  <si>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</si>
  <si>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</si>
  <si>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</si>
  <si>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</si>
  <si>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</si>
  <si>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</si>
  <si>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</si>
  <si>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</si>
  <si>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</si>
  <si>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</si>
  <si>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</si>
  <si>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</si>
  <si>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</si>
  <si>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</si>
  <si>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</si>
  <si>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</si>
  <si>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</si>
  <si>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</si>
  <si>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</si>
  <si>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</si>
  <si>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</si>
  <si>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</si>
  <si>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</si>
  <si>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</si>
  <si>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</si>
  <si>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</si>
  <si>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</si>
  <si>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</si>
  <si>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</si>
  <si>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</si>
  <si>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</si>
  <si>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</si>
  <si>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</si>
  <si>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</si>
  <si>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</si>
  <si>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</si>
  <si>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</si>
  <si>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</si>
  <si>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</si>
  <si>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</si>
  <si>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</si>
  <si>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</si>
  <si>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</si>
  <si>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</si>
  <si>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</si>
  <si>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</si>
  <si>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</si>
  <si>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</si>
  <si>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</si>
  <si>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</si>
  <si>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</si>
  <si>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</si>
  <si>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</si>
  <si>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</si>
  <si>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</si>
  <si>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</si>
  <si>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</si>
  <si>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</si>
  <si>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</si>
  <si>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</si>
  <si>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</si>
  <si>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</si>
  <si>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</si>
  <si>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</si>
  <si>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</si>
  <si>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</si>
  <si>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</si>
  <si>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</si>
  <si>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</si>
  <si>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</si>
  <si>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</si>
  <si>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</si>
  <si>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</si>
  <si>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</si>
  <si>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</si>
  <si>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</si>
  <si>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</si>
  <si>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</si>
  <si>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</si>
  <si>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</si>
  <si>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</si>
  <si>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</si>
  <si>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</si>
  <si>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</si>
  <si>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</si>
  <si>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</si>
  <si>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</si>
  <si>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</si>
  <si>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</si>
  <si>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</si>
  <si>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</si>
  <si>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</si>
  <si>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</si>
  <si>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</si>
  <si>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</si>
  <si>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</si>
  <si>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</si>
  <si>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</si>
  <si>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</si>
  <si>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</si>
  <si>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</si>
  <si>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</si>
  <si>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</si>
  <si>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</si>
  <si>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</si>
  <si>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</si>
  <si>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</si>
  <si>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</si>
  <si>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</si>
  <si>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</si>
  <si>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</si>
  <si>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</si>
  <si>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</si>
  <si>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</si>
  <si>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</si>
  <si>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</si>
  <si>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</si>
  <si>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</si>
  <si>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</si>
  <si>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</si>
  <si>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</si>
  <si>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</si>
  <si>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</si>
  <si>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</si>
  <si>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</si>
  <si>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</si>
  <si>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</si>
  <si>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</si>
  <si>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</si>
  <si>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</si>
  <si>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</si>
  <si>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</si>
  <si>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</si>
  <si>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</si>
  <si>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</si>
  <si>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</si>
  <si>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</si>
  <si>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</si>
  <si>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</si>
  <si>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</si>
  <si>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</si>
  <si>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</si>
  <si>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</si>
  <si>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</si>
  <si>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</si>
  <si>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</si>
  <si>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</si>
  <si>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</si>
  <si>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</si>
  <si>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</si>
  <si>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</si>
  <si>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</si>
  <si>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</si>
  <si>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</si>
  <si>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</si>
  <si>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</si>
  <si>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</si>
  <si>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</si>
  <si>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</si>
  <si>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</si>
  <si>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</si>
  <si>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</si>
  <si>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</si>
  <si>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</si>
  <si>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</si>
  <si>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</si>
  <si>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</si>
  <si>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</si>
  <si>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</si>
  <si>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</si>
  <si>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</si>
  <si>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</si>
  <si>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</si>
  <si>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</si>
  <si>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</si>
  <si>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</si>
  <si>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</si>
  <si>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</si>
  <si>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</si>
  <si>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</si>
  <si>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</si>
  <si>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</si>
  <si>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</si>
  <si>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</si>
  <si>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</si>
  <si>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</si>
  <si>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</si>
  <si>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</si>
  <si>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</si>
  <si>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</si>
  <si>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</si>
  <si>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</si>
  <si>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</si>
  <si>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</si>
  <si>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</si>
  <si>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</si>
  <si>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</si>
  <si>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</si>
  <si>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</si>
  <si>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</si>
  <si>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</si>
  <si>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</si>
  <si>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</si>
  <si>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</si>
  <si>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</si>
  <si>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</si>
  <si>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</si>
  <si>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</si>
  <si>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</si>
  <si>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</si>
  <si>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</si>
  <si>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</si>
  <si>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</si>
  <si>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</si>
  <si>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</si>
  <si>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</si>
  <si>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</si>
  <si>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</si>
  <si>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</si>
  <si>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</si>
  <si>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</si>
  <si>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</si>
  <si>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</si>
  <si>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</si>
  <si>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</si>
  <si>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</si>
  <si>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</si>
  <si>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</si>
  <si>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</si>
  <si>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</si>
  <si>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</si>
  <si>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</si>
  <si>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</si>
  <si>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</si>
  <si>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</si>
  <si>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</si>
  <si>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</si>
  <si>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</si>
  <si>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</si>
  <si>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</si>
  <si>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</si>
  <si>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</si>
  <si>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</si>
  <si>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</si>
  <si>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</si>
  <si>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</si>
  <si>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</si>
  <si>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</si>
  <si>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</si>
  <si>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</si>
  <si>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</si>
  <si>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</si>
  <si>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</si>
  <si>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</si>
  <si>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</si>
  <si>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</si>
  <si>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</si>
  <si>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</si>
  <si>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</si>
  <si>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</si>
  <si>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</si>
  <si>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</si>
  <si>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</si>
  <si>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</si>
  <si>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</si>
  <si>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</si>
  <si>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</si>
  <si>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</si>
  <si>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</si>
  <si>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</si>
  <si>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</si>
  <si>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</si>
  <si>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</si>
  <si>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</si>
  <si>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</si>
  <si>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</si>
  <si>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</si>
  <si>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</si>
  <si>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</si>
  <si>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</si>
  <si>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</si>
  <si>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</si>
  <si>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</si>
  <si>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</si>
  <si>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</si>
  <si>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</si>
  <si>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</si>
  <si>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</si>
  <si>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</si>
  <si>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</si>
  <si>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</si>
  <si>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</si>
  <si>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</si>
  <si>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</si>
  <si>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</si>
  <si>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</si>
  <si>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</si>
  <si>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</si>
  <si>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</si>
  <si>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</si>
  <si>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</si>
  <si>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</si>
  <si>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</si>
  <si>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</si>
  <si>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</si>
  <si>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</si>
  <si>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</si>
  <si>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</si>
  <si>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</si>
  <si>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</si>
  <si>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</si>
  <si>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</si>
  <si>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</si>
  <si>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</si>
  <si>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</si>
  <si>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</si>
  <si>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</si>
  <si>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</si>
  <si>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</si>
  <si>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</si>
  <si>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</si>
  <si>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</si>
  <si>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</si>
  <si>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</si>
  <si>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</si>
  <si>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</si>
  <si>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</si>
  <si>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</si>
  <si>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</si>
  <si>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</si>
  <si>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</si>
  <si>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</si>
  <si>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</si>
  <si>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</si>
  <si>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</si>
  <si>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</si>
  <si>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</si>
  <si>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</si>
  <si>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</si>
  <si>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</si>
  <si>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</si>
  <si>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</si>
  <si>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</si>
  <si>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</si>
  <si>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</si>
  <si>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</si>
  <si>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</si>
  <si>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</si>
  <si>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</si>
  <si>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</si>
  <si>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</si>
  <si>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</si>
  <si>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</si>
  <si>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</si>
  <si>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</si>
  <si>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</si>
  <si>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</si>
  <si>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</si>
  <si>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</si>
  <si>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</si>
  <si>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</si>
  <si>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</si>
  <si>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</si>
  <si>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</si>
  <si>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</si>
  <si>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</si>
  <si>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</si>
  <si>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</si>
  <si>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</si>
  <si>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</si>
  <si>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</si>
  <si>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</si>
  <si>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</si>
  <si>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</si>
  <si>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</si>
  <si>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</si>
  <si>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</si>
  <si>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</si>
  <si>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</si>
  <si>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</si>
  <si>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</si>
  <si>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</si>
  <si>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</si>
  <si>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</si>
  <si>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</si>
  <si>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</si>
  <si>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</si>
  <si>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</si>
  <si>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</si>
  <si>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</si>
  <si>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</si>
  <si>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</si>
  <si>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</si>
  <si>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</si>
  <si>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</si>
  <si>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</si>
  <si>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</si>
  <si>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</si>
  <si>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</si>
  <si>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</si>
  <si>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</si>
  <si>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</si>
  <si>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</si>
  <si>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</si>
  <si>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</si>
  <si>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</si>
  <si>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</si>
  <si>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</si>
  <si>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</si>
  <si>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</si>
  <si>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</si>
  <si>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</si>
  <si>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</si>
  <si>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</si>
  <si>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</si>
  <si>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</si>
  <si>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</si>
  <si>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</si>
  <si>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</si>
  <si>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</si>
  <si>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</si>
  <si>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</si>
  <si>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</si>
  <si>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</si>
  <si>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</si>
  <si>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</si>
  <si>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</si>
  <si>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</si>
  <si>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</si>
  <si>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</si>
  <si>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</si>
  <si>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</si>
  <si>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</si>
  <si>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</si>
  <si>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</si>
  <si>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</si>
  <si>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</si>
  <si>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</si>
  <si>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</si>
  <si>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</si>
  <si>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</si>
  <si>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</si>
  <si>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</si>
  <si>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</si>
  <si>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</si>
  <si>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</si>
  <si>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</si>
  <si>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</si>
  <si>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</si>
  <si>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</si>
  <si>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</si>
  <si>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</si>
  <si>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</si>
  <si>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</si>
  <si>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</si>
  <si>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</si>
  <si>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</si>
  <si>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</si>
  <si>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</si>
  <si>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</si>
  <si>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</si>
  <si>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</si>
  <si>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</si>
  <si>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</si>
  <si>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</si>
  <si>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</si>
  <si>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</si>
  <si>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</si>
  <si>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</si>
  <si>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</si>
  <si>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</si>
  <si>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</si>
  <si>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</si>
  <si>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</si>
  <si>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</si>
  <si>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</si>
  <si>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</si>
  <si>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</si>
  <si>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</si>
  <si>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</si>
  <si>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</si>
  <si>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</si>
  <si>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</si>
  <si>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</si>
  <si>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</si>
  <si>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</si>
  <si>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</si>
  <si>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</si>
  <si>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</si>
  <si>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</si>
  <si>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</si>
  <si>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</si>
  <si>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</si>
  <si>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</si>
  <si>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</si>
  <si>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</si>
  <si>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</si>
  <si>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</si>
  <si>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</si>
  <si>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</si>
  <si>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</si>
  <si>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</si>
  <si>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</si>
  <si>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</si>
  <si>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</si>
  <si>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</si>
  <si>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</si>
  <si>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</si>
  <si>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</si>
  <si>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</si>
  <si>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</si>
  <si>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</si>
  <si>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</si>
  <si>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</si>
  <si>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</si>
  <si>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</si>
  <si>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</si>
  <si>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</si>
  <si>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</si>
  <si>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</si>
  <si>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</si>
  <si>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</si>
  <si>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</si>
  <si>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</si>
  <si>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</si>
  <si>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</si>
  <si>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</si>
  <si>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</si>
  <si>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</si>
  <si>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</si>
  <si>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</si>
  <si>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</si>
  <si>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</si>
  <si>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</si>
  <si>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</si>
  <si>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</si>
  <si>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</si>
  <si>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</si>
  <si>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</si>
  <si>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</si>
  <si>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</si>
  <si>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</si>
  <si>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</si>
  <si>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</si>
  <si>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</si>
  <si>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</si>
  <si>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</si>
  <si>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</si>
  <si>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</si>
  <si>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</si>
  <si>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</si>
  <si>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</si>
  <si>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</si>
  <si>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</si>
  <si>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</si>
  <si>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</si>
  <si>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</si>
  <si>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</si>
  <si>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</si>
  <si>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</si>
  <si>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</si>
  <si>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</si>
  <si>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</si>
  <si>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</si>
  <si>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</si>
  <si>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</si>
  <si>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</si>
  <si>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</si>
  <si>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</si>
  <si>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</si>
  <si>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</si>
  <si>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</si>
  <si>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</si>
  <si>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</si>
  <si>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</si>
  <si>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</si>
  <si>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</si>
  <si>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</si>
  <si>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</si>
  <si>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</si>
  <si>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</si>
  <si>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</si>
  <si>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</si>
  <si>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</si>
  <si>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</si>
  <si>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</si>
  <si>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</si>
  <si>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</si>
  <si>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</si>
  <si>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</si>
  <si>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</si>
  <si>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</si>
  <si>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</si>
  <si>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</si>
  <si>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</si>
  <si>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</si>
  <si>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</si>
  <si>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</si>
  <si>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</si>
  <si>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</si>
  <si>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</si>
  <si>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</si>
  <si>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</si>
  <si>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</si>
  <si>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</si>
  <si>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</si>
  <si>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</si>
  <si>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</si>
  <si>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</si>
  <si>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</si>
  <si>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</si>
  <si>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</si>
  <si>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</si>
  <si>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</si>
  <si>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</si>
  <si>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</si>
  <si>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</si>
  <si>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</si>
  <si>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</si>
  <si>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</si>
  <si>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</si>
  <si>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</si>
  <si>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</si>
  <si>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</si>
  <si>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</si>
  <si>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</si>
  <si>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</si>
  <si>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</si>
  <si>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</si>
  <si>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</si>
  <si>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</si>
  <si>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</si>
  <si>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</si>
  <si>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</si>
  <si>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</si>
  <si>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</si>
  <si>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</si>
  <si>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</si>
  <si>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</si>
  <si>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</si>
  <si>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</si>
  <si>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</si>
  <si>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</si>
  <si>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</si>
  <si>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</si>
  <si>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</si>
  <si>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</si>
  <si>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</si>
  <si>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</si>
  <si>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</si>
  <si>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</si>
  <si>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</si>
  <si>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</si>
  <si>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</si>
  <si>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</si>
  <si>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</si>
  <si>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</si>
  <si>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</si>
  <si>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</si>
  <si>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</si>
  <si>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</si>
  <si>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</si>
  <si>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</si>
  <si>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</si>
  <si>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</si>
  <si>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</si>
  <si>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</si>
  <si>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</si>
  <si>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</si>
  <si>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</si>
  <si>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</si>
  <si>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</si>
  <si>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</si>
  <si>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</si>
  <si>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</si>
  <si>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</si>
  <si>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</si>
  <si>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</si>
  <si>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</si>
  <si>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</si>
  <si>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</si>
  <si>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</si>
  <si>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</si>
  <si>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</si>
  <si>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</si>
  <si>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</si>
  <si>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</si>
  <si>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</si>
  <si>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</si>
  <si>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</si>
  <si>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</si>
  <si>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</si>
  <si>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</si>
  <si>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</si>
  <si>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</si>
  <si>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</si>
  <si>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</si>
  <si>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</si>
  <si>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</si>
  <si>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</si>
  <si>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</si>
  <si>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</si>
  <si>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</si>
  <si>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</si>
  <si>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</si>
  <si>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</si>
  <si>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</si>
  <si>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</si>
  <si>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</si>
  <si>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</si>
  <si>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</si>
  <si>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</si>
  <si>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</si>
  <si>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</si>
  <si>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</si>
  <si>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</si>
  <si>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</si>
  <si>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</si>
  <si>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</si>
  <si>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</si>
  <si>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</si>
  <si>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</si>
  <si>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</si>
  <si>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</si>
  <si>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</si>
  <si>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</si>
  <si>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</si>
  <si>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</si>
  <si>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</si>
  <si>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</si>
  <si>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</si>
  <si>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</si>
  <si>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</si>
  <si>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</si>
  <si>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</si>
  <si>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</si>
  <si>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</si>
  <si>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</si>
  <si>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</si>
  <si>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</si>
  <si>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</si>
  <si>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</si>
  <si>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</si>
  <si>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</si>
  <si>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</si>
  <si>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</si>
  <si>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</si>
  <si>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</si>
  <si>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</si>
  <si>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</si>
  <si>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</si>
  <si>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</si>
  <si>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</si>
  <si>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</si>
  <si>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</si>
  <si>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</si>
  <si>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</si>
  <si>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</si>
  <si>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</si>
  <si>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</si>
  <si>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</si>
  <si>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</si>
  <si>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</si>
  <si>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</si>
  <si>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</si>
  <si>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</si>
  <si>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</si>
  <si>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</si>
  <si>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</si>
  <si>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</si>
  <si>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</si>
  <si>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</si>
  <si>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</si>
  <si>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</si>
  <si>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</si>
  <si>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</si>
  <si>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</si>
  <si>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</si>
  <si>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</si>
  <si>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</si>
  <si>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</si>
  <si>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</si>
  <si>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</si>
  <si>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</si>
  <si>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</si>
  <si>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</si>
  <si>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</si>
  <si>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</si>
  <si>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</si>
  <si>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</si>
  <si>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</si>
  <si>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</si>
  <si>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</si>
  <si>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</si>
  <si>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</si>
  <si>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</si>
  <si>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</si>
  <si>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</si>
  <si>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</si>
  <si>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</si>
  <si>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</si>
  <si>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</si>
  <si>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</si>
  <si>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</si>
  <si>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</si>
  <si>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</si>
  <si>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</si>
  <si>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</si>
  <si>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</si>
  <si>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</si>
  <si>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</si>
  <si>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</si>
  <si>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</si>
  <si>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</si>
  <si>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</si>
  <si>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</si>
  <si>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</si>
  <si>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</si>
  <si>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</si>
  <si>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</si>
  <si>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</si>
  <si>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</si>
  <si>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</si>
  <si>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</si>
  <si>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</si>
  <si>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</si>
  <si>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</si>
  <si>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</si>
  <si>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</si>
  <si>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</si>
  <si>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</si>
  <si>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</si>
  <si>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</si>
  <si>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</si>
  <si>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</si>
  <si>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</si>
  <si>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</si>
  <si>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</si>
  <si>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</si>
  <si>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</si>
  <si>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</si>
  <si>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</si>
  <si>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</si>
  <si>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</si>
  <si>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</si>
  <si>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</si>
  <si>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</si>
  <si>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</si>
  <si>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</si>
  <si>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</si>
  <si>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</si>
  <si>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</si>
  <si>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</si>
  <si>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</si>
  <si>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</si>
  <si>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</si>
  <si>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</si>
  <si>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</si>
  <si>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</si>
  <si>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</si>
  <si>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</si>
  <si>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</si>
  <si>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</si>
  <si>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</si>
  <si>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</si>
  <si>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</si>
  <si>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</si>
  <si>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</si>
  <si>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</si>
  <si>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</si>
  <si>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</si>
  <si>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</si>
  <si>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</si>
  <si>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</si>
  <si>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</si>
  <si>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</si>
  <si>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</si>
  <si>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</si>
  <si>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</si>
  <si>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</si>
  <si>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</si>
  <si>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</si>
  <si>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</si>
  <si>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</si>
  <si>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</si>
  <si>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</si>
  <si>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</si>
  <si>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</si>
  <si>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</si>
  <si>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</si>
  <si>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</si>
  <si>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</si>
  <si>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</si>
  <si>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</si>
  <si>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</si>
  <si>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</si>
  <si>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</si>
  <si>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</si>
  <si>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</si>
  <si>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</si>
  <si>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</si>
  <si>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</si>
  <si>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</si>
  <si>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</si>
  <si>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</si>
  <si>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</si>
  <si>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</si>
  <si>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</si>
  <si>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</si>
  <si>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</si>
  <si>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</si>
  <si>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</si>
  <si>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</si>
  <si>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</si>
  <si>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</si>
  <si>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</si>
  <si>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</si>
  <si>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</si>
  <si>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</si>
  <si>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</si>
  <si>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</si>
  <si>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</si>
  <si>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</si>
  <si>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</si>
  <si>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</si>
  <si>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</si>
  <si>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</si>
  <si>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</si>
  <si>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</si>
  <si>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</si>
  <si>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</si>
  <si>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</si>
  <si>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</si>
  <si>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</si>
  <si>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</si>
  <si>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</si>
  <si>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</si>
  <si>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</si>
  <si>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</si>
  <si>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</si>
  <si>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</si>
  <si>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</si>
  <si>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</si>
  <si>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</si>
  <si>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</si>
  <si>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</si>
  <si>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</si>
  <si>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</si>
  <si>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</si>
  <si>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</si>
  <si>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</si>
  <si>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</si>
  <si>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</si>
  <si>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</si>
  <si>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</si>
  <si>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</si>
  <si>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</si>
  <si>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</si>
  <si>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</si>
  <si>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</si>
  <si>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</si>
  <si>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</si>
  <si>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</si>
  <si>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</si>
  <si>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</si>
  <si>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</si>
  <si>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</si>
  <si>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</si>
  <si>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</si>
  <si>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</si>
  <si>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</si>
  <si>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</si>
  <si>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</si>
  <si>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</si>
  <si>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</si>
  <si>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</si>
  <si>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</si>
  <si>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</si>
  <si>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</si>
  <si>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</si>
  <si>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</si>
  <si>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</si>
  <si>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</si>
  <si>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</si>
  <si>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</si>
  <si>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</si>
  <si>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</si>
  <si>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</si>
  <si>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</si>
  <si>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</si>
  <si>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</si>
  <si>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</si>
  <si>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</si>
  <si>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</si>
  <si>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</si>
  <si>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</si>
  <si>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</si>
  <si>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</si>
  <si>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</si>
  <si>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</si>
  <si>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</si>
  <si>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</si>
  <si>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</si>
  <si>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</si>
  <si>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</si>
  <si>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</si>
  <si>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</si>
  <si>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</si>
  <si>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</si>
  <si>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</si>
  <si>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</si>
  <si>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</si>
  <si>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</si>
  <si>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</si>
  <si>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</si>
  <si>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</si>
  <si>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</si>
  <si>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</si>
  <si>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</si>
  <si>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</si>
  <si>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</si>
  <si>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</si>
  <si>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</si>
  <si>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</si>
  <si>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</si>
  <si>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</si>
  <si>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</si>
  <si>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</si>
  <si>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</si>
  <si>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</si>
  <si>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</si>
  <si>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</si>
  <si>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</si>
  <si>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</si>
  <si>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</si>
  <si>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</si>
  <si>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</si>
  <si>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</si>
  <si>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</si>
  <si>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</si>
  <si>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</si>
  <si>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</si>
  <si>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</si>
  <si>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</si>
  <si>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</si>
  <si>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</si>
  <si>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</si>
  <si>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</si>
  <si>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</si>
  <si>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</si>
  <si>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</si>
  <si>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</si>
  <si>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</si>
  <si>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</si>
  <si>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</si>
  <si>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</si>
  <si>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</si>
  <si>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</si>
  <si>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</si>
  <si>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</si>
  <si>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</si>
  <si>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</si>
  <si>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</si>
  <si>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</si>
  <si>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</si>
  <si>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</si>
  <si>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</si>
  <si>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</si>
  <si>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</si>
  <si>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</si>
  <si>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</si>
  <si>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</si>
  <si>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</si>
  <si>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</si>
  <si>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</si>
  <si>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</si>
  <si>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</si>
  <si>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</si>
  <si>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</si>
  <si>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</si>
  <si>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</si>
  <si>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</si>
  <si>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</si>
  <si>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</si>
  <si>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</si>
  <si>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</si>
  <si>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</si>
  <si>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</si>
  <si>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</si>
  <si>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</si>
  <si>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</si>
  <si>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</si>
  <si>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</si>
  <si>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</si>
  <si>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</si>
  <si>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</si>
  <si>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</si>
  <si>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</si>
  <si>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</si>
  <si>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</si>
  <si>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</si>
  <si>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</si>
  <si>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</si>
  <si>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</si>
  <si>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</si>
  <si>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</si>
  <si>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</si>
  <si>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</si>
  <si>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</si>
  <si>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</si>
  <si>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</si>
  <si>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</si>
  <si>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</si>
  <si>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</si>
  <si>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</si>
  <si>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</si>
  <si>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</si>
  <si>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</si>
  <si>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</si>
  <si>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</si>
  <si>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</si>
  <si>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</si>
  <si>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</si>
  <si>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</si>
  <si>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</si>
  <si>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</si>
  <si>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</si>
  <si>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</si>
  <si>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</si>
  <si>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</si>
  <si>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</si>
  <si>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</si>
  <si>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</si>
  <si>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</si>
  <si>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</si>
  <si>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</si>
  <si>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</si>
  <si>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</si>
  <si>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</si>
  <si>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</si>
  <si>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</si>
  <si>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</si>
  <si>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</si>
  <si>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</si>
  <si>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</si>
  <si>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</si>
  <si>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</si>
  <si>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</si>
  <si>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</si>
  <si>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</si>
  <si>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</si>
  <si>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</si>
  <si>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</si>
  <si>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</si>
  <si>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</si>
  <si>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</si>
  <si>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</si>
  <si>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</si>
  <si>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</si>
  <si>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</si>
  <si>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</si>
  <si>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</si>
  <si>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</si>
  <si>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</si>
  <si>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</si>
  <si>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</si>
  <si>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</si>
  <si>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</si>
  <si>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</si>
  <si>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</si>
  <si>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</si>
  <si>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</si>
  <si>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</si>
  <si>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</si>
  <si>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</si>
  <si>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</si>
  <si>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</si>
  <si>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</si>
  <si>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</si>
  <si>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</si>
  <si>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</si>
  <si>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</si>
  <si>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</si>
  <si>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</si>
  <si>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</si>
  <si>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</si>
  <si>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</si>
  <si>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</si>
  <si>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</si>
  <si>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</si>
  <si>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</si>
  <si>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</si>
  <si>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</si>
  <si>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</si>
  <si>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</si>
  <si>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</si>
  <si>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</si>
  <si>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</si>
  <si>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</si>
  <si>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</si>
  <si>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</si>
  <si>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</si>
  <si>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</si>
  <si>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</si>
  <si>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</si>
  <si>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</si>
  <si>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</si>
  <si>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</si>
  <si>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</si>
  <si>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</si>
  <si>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</si>
  <si>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</si>
  <si>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</si>
  <si>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</si>
  <si>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</si>
  <si>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</si>
  <si>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</si>
  <si>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</si>
  <si>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</si>
  <si>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</si>
  <si>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</si>
  <si>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</si>
  <si>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</si>
  <si>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</si>
  <si>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</si>
  <si>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</si>
  <si>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</si>
  <si>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</si>
  <si>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</si>
  <si>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</si>
  <si>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</si>
  <si>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</si>
  <si>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</si>
  <si>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</si>
  <si>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</si>
  <si>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</si>
  <si>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</si>
  <si>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</si>
  <si>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</si>
  <si>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</si>
  <si>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</si>
  <si>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</si>
  <si>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</si>
  <si>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</si>
  <si>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</si>
  <si>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</si>
  <si>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</si>
  <si>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</si>
  <si>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</si>
  <si>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</si>
  <si>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</si>
  <si>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</si>
  <si>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</si>
  <si>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</si>
  <si>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</si>
  <si>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</si>
  <si>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</si>
  <si>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</si>
  <si>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</si>
  <si>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</si>
  <si>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</si>
  <si>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</si>
  <si>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</si>
  <si>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</si>
  <si>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</si>
  <si>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</si>
  <si>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</si>
  <si>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</si>
  <si>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</si>
  <si>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</si>
  <si>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</si>
  <si>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</si>
  <si>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</si>
  <si>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</si>
  <si>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</si>
  <si>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</si>
  <si>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</si>
  <si>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</si>
  <si>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</si>
  <si>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</si>
  <si>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</si>
  <si>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</si>
  <si>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</si>
  <si>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</si>
  <si>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</si>
  <si>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</si>
  <si>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</si>
  <si>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</si>
  <si>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</si>
  <si>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</si>
  <si>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</si>
  <si>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</si>
  <si>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</si>
  <si>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</si>
  <si>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</si>
  <si>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</si>
  <si>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</si>
  <si>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</si>
  <si>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</si>
  <si>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</si>
  <si>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</si>
  <si>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</si>
  <si>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</si>
  <si>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</si>
  <si>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</si>
  <si>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</si>
  <si>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</si>
  <si>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</si>
  <si>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</si>
  <si>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</si>
  <si>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</si>
  <si>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</si>
  <si>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</si>
  <si>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</si>
  <si>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</si>
  <si>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</si>
  <si>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</si>
  <si>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</si>
  <si>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</si>
  <si>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</si>
  <si>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</si>
  <si>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</si>
  <si>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</si>
  <si>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</si>
  <si>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</si>
  <si>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</si>
  <si>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</si>
  <si>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</si>
  <si>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</si>
  <si>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</si>
  <si>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</si>
  <si>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</si>
  <si>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</si>
  <si>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</si>
  <si>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</si>
  <si>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</si>
  <si>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</si>
  <si>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</si>
  <si>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</si>
  <si>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</si>
  <si>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</si>
  <si>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</si>
  <si>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</si>
  <si>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</si>
  <si>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</si>
  <si>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</si>
  <si>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</si>
  <si>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</si>
  <si>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</si>
  <si>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</si>
  <si>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</si>
  <si>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</si>
  <si>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</si>
  <si>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</si>
  <si>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</si>
  <si>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</si>
  <si>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</si>
  <si>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</si>
  <si>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</si>
  <si>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</si>
  <si>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</si>
  <si>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</si>
  <si>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</si>
  <si>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</si>
  <si>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</si>
  <si>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</si>
  <si>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</si>
  <si>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</si>
  <si>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</si>
  <si>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</si>
  <si>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</si>
  <si>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</si>
  <si>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</si>
  <si>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</si>
  <si>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</si>
  <si>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</si>
  <si>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</si>
  <si>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</si>
  <si>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</si>
  <si>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</si>
  <si>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</si>
  <si>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</si>
  <si>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</si>
  <si>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</si>
  <si>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</si>
  <si>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</si>
  <si>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</si>
  <si>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</si>
  <si>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</si>
  <si>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</si>
  <si>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</si>
  <si>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</si>
  <si>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</si>
  <si>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</si>
  <si>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</si>
  <si>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</si>
  <si>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</si>
  <si>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</si>
  <si>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</si>
  <si>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</si>
  <si>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</si>
  <si>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</si>
  <si>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</si>
  <si>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</si>
  <si>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</si>
  <si>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</si>
  <si>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</si>
  <si>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</si>
  <si>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</si>
  <si>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</si>
  <si>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</si>
  <si>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</si>
  <si>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</si>
  <si>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</si>
  <si>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</si>
  <si>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</si>
  <si>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</si>
  <si>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</si>
  <si>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</si>
  <si>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</si>
  <si>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</si>
  <si>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</si>
  <si>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</si>
  <si>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</si>
  <si>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</si>
  <si>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</si>
  <si>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</si>
  <si>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</si>
  <si>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</si>
  <si>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</si>
  <si>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</si>
  <si>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</si>
  <si>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</si>
  <si>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</si>
  <si>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</si>
  <si>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</si>
  <si>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</si>
  <si>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</si>
  <si>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</si>
  <si>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</si>
  <si>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</si>
  <si>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</si>
  <si>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</si>
  <si>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</si>
  <si>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</si>
  <si>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</si>
  <si>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</si>
  <si>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</si>
  <si>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</si>
  <si>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</si>
  <si>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</si>
  <si>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</si>
  <si>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</si>
  <si>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</si>
  <si>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</si>
  <si>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</si>
  <si>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</si>
  <si>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</si>
  <si>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</si>
  <si>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</si>
  <si>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</si>
  <si>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</si>
  <si>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</si>
  <si>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</si>
  <si>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</si>
  <si>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</si>
  <si>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</si>
  <si>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</si>
  <si>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</si>
  <si>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</si>
  <si>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</si>
  <si>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</si>
  <si>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</si>
  <si>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</si>
  <si>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</si>
  <si>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</si>
  <si>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</si>
  <si>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</si>
  <si>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</si>
  <si>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</si>
  <si>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</si>
  <si>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</si>
  <si>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</si>
  <si>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</si>
  <si>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</si>
  <si>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</si>
  <si>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</si>
  <si>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</si>
  <si>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</si>
  <si>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</si>
  <si>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</si>
  <si>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</si>
  <si>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</si>
  <si>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</si>
  <si>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</si>
  <si>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</si>
  <si>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</si>
  <si>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</si>
  <si>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</si>
  <si>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</si>
  <si>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</si>
  <si>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</si>
  <si>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</si>
  <si>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</si>
  <si>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</si>
  <si>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</si>
  <si>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</si>
  <si>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</si>
  <si>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</si>
  <si>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</si>
  <si>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</si>
  <si>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</si>
  <si>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</si>
  <si>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</si>
  <si>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</si>
  <si>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</si>
  <si>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</si>
  <si>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</si>
  <si>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</si>
  <si>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</si>
  <si>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</si>
  <si>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</si>
  <si>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</si>
  <si>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</si>
  <si>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</si>
  <si>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</si>
  <si>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</si>
  <si>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</si>
  <si>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</si>
  <si>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</si>
  <si>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</si>
  <si>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</si>
  <si>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</si>
  <si>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</si>
  <si>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</si>
  <si>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</si>
  <si>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</si>
  <si>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</si>
  <si>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</si>
  <si>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</si>
  <si>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</si>
  <si>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</si>
  <si>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</si>
  <si>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</si>
  <si>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</si>
  <si>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</si>
  <si>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</si>
  <si>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</si>
  <si>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</si>
  <si>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</si>
  <si>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</si>
  <si>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</si>
  <si>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</si>
  <si>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</si>
  <si>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</si>
  <si>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</si>
  <si>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</si>
  <si>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</si>
  <si>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</si>
  <si>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</si>
  <si>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</si>
  <si>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</si>
  <si>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</si>
  <si>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</si>
  <si>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</si>
  <si>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</si>
  <si>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</si>
  <si>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</si>
  <si>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</si>
  <si>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</si>
  <si>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</si>
  <si>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</si>
  <si>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</si>
  <si>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</si>
  <si>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</si>
  <si>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</si>
  <si>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</si>
  <si>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</si>
  <si>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</si>
  <si>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</si>
  <si>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</si>
  <si>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</si>
  <si>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</si>
  <si>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</si>
  <si>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</si>
  <si>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</si>
  <si>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</si>
  <si>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</si>
  <si>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</si>
  <si>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</si>
  <si>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</si>
  <si>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</si>
  <si>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</si>
  <si>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</si>
  <si>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</si>
  <si>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</si>
  <si>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</si>
  <si>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</si>
  <si>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</si>
  <si>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</si>
  <si>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</si>
  <si>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</si>
  <si>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</si>
  <si>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</si>
  <si>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</si>
  <si>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</si>
  <si>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</si>
  <si>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</si>
  <si>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</si>
  <si>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</si>
  <si>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</si>
  <si>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</si>
  <si>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</si>
  <si>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</si>
  <si>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</si>
  <si>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</si>
  <si>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</si>
  <si>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</si>
  <si>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</si>
  <si>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</si>
  <si>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</si>
  <si>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</si>
  <si>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</si>
  <si>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</si>
  <si>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</si>
  <si>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</si>
  <si>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</si>
  <si>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</si>
  <si>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</si>
  <si>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</si>
  <si>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</si>
  <si>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</si>
  <si>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</si>
  <si>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</si>
  <si>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</si>
  <si>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</si>
  <si>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</si>
  <si>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</si>
  <si>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</si>
  <si>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</si>
  <si>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</si>
  <si>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</si>
  <si>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</si>
  <si>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</si>
  <si>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</si>
  <si>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</si>
  <si>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</si>
  <si>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</si>
  <si>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</si>
  <si>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</si>
  <si>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</si>
  <si>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</si>
  <si>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</si>
  <si>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</si>
  <si>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</si>
  <si>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</si>
  <si>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</si>
  <si>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</si>
  <si>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</si>
  <si>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</si>
  <si>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</si>
  <si>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</si>
  <si>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</si>
  <si>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</si>
  <si>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</si>
  <si>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</si>
  <si>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</si>
  <si>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</si>
  <si>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</si>
  <si>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</si>
  <si>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</si>
  <si>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</si>
  <si>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</si>
  <si>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</si>
  <si>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</si>
  <si>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</si>
  <si>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</si>
  <si>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</si>
  <si>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</si>
  <si>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</si>
  <si>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</si>
  <si>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</si>
  <si>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</si>
  <si>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</si>
  <si>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</si>
  <si>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</si>
  <si>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</si>
  <si>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</si>
  <si>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</si>
  <si>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</si>
  <si>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</si>
  <si>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</si>
  <si>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</si>
  <si>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</si>
  <si>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</si>
  <si>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</si>
  <si>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</si>
  <si>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</si>
  <si>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</si>
  <si>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</si>
  <si>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</si>
  <si>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</si>
  <si>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</si>
  <si>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</si>
  <si>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</si>
  <si>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</si>
  <si>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</si>
  <si>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</si>
  <si>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</si>
  <si>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</si>
  <si>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</si>
  <si>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</si>
  <si>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</si>
  <si>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</si>
  <si>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</si>
  <si>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</si>
  <si>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</si>
  <si>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</si>
  <si>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</si>
  <si>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</si>
  <si>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</si>
  <si>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</si>
  <si>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</si>
  <si>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</si>
  <si>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</si>
  <si>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</si>
  <si>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</si>
  <si>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</si>
  <si>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</si>
  <si>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</si>
  <si>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</si>
  <si>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</si>
  <si>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</si>
  <si>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</si>
  <si>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</si>
  <si>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</si>
  <si>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</si>
  <si>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</si>
  <si>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</si>
  <si>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</si>
  <si>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</si>
  <si>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</si>
  <si>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</si>
  <si>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</si>
  <si>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</si>
  <si>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</si>
  <si>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</si>
  <si>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</si>
  <si>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</si>
  <si>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</si>
  <si>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</si>
  <si>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</si>
  <si>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</si>
  <si>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</si>
  <si>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</si>
  <si>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</si>
  <si>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</si>
  <si>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</si>
  <si>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</si>
  <si>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</si>
  <si>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</si>
  <si>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</si>
  <si>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</si>
  <si>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</si>
  <si>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</si>
  <si>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</si>
  <si>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</si>
  <si>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</si>
  <si>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</si>
  <si>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</si>
  <si>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</si>
  <si>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</si>
  <si>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</si>
  <si>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</si>
  <si>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</si>
  <si>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</si>
  <si>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</si>
  <si>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</si>
  <si>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</si>
  <si>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</si>
  <si>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</si>
  <si>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</si>
  <si>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</si>
  <si>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</si>
  <si>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</si>
  <si>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</si>
  <si>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</si>
  <si>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</si>
  <si>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</si>
  <si>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</si>
  <si>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</si>
  <si>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</si>
  <si>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</si>
  <si>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</si>
  <si>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</si>
  <si>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</si>
  <si>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</si>
  <si>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</si>
  <si>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</si>
  <si>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</si>
  <si>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</si>
  <si>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</si>
  <si>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</si>
  <si>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</si>
  <si>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</si>
  <si>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</si>
  <si>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</si>
  <si>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</si>
  <si>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</si>
  <si>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</si>
  <si>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</si>
  <si>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</si>
  <si>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</si>
  <si>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</si>
  <si>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</si>
  <si>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</si>
  <si>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</si>
  <si>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</si>
  <si>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</si>
  <si>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</si>
  <si>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</si>
  <si>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</si>
  <si>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</si>
  <si>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</si>
  <si>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</si>
  <si>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</si>
  <si>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</si>
  <si>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</si>
  <si>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</si>
  <si>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</si>
  <si>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</si>
  <si>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</si>
  <si>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</si>
  <si>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</si>
  <si>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</si>
  <si>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</si>
  <si>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</si>
  <si>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</si>
  <si>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</si>
  <si>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</si>
  <si>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</si>
  <si>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</si>
  <si>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</si>
  <si>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</si>
  <si>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</si>
  <si>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</si>
  <si>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</si>
  <si>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</si>
  <si>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</si>
  <si>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</si>
  <si>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</si>
  <si>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</si>
  <si>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</si>
  <si>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</si>
  <si>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</si>
  <si>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</si>
  <si>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</si>
  <si>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</si>
  <si>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</si>
  <si>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</si>
  <si>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</si>
  <si>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</si>
  <si>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</si>
  <si>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</si>
  <si>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</si>
  <si>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</si>
  <si>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</si>
  <si>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</si>
  <si>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</si>
  <si>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</si>
  <si>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</si>
  <si>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</si>
  <si>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</si>
  <si>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</si>
  <si>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</si>
  <si>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</si>
  <si>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</si>
  <si>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</si>
  <si>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</si>
  <si>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</si>
  <si>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</si>
  <si>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</si>
  <si>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</si>
  <si>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</si>
  <si>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</si>
  <si>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</si>
  <si>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</si>
  <si>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</si>
  <si>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</si>
  <si>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</si>
  <si>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</si>
  <si>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</si>
  <si>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</si>
  <si>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</si>
  <si>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</si>
  <si>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</si>
  <si>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</si>
  <si>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</si>
  <si>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</si>
  <si>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</si>
  <si>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</si>
  <si>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</si>
  <si>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</si>
  <si>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</si>
  <si>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</si>
  <si>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</si>
  <si>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</si>
  <si>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</si>
  <si>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</si>
  <si>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</si>
  <si>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</si>
  <si>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</si>
  <si>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</si>
  <si>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</si>
  <si>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</si>
  <si>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</si>
  <si>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</si>
  <si>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</si>
  <si>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</si>
  <si>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</si>
  <si>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</si>
  <si>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</si>
  <si>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</si>
  <si>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</si>
  <si>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</si>
  <si>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</si>
  <si>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</si>
  <si>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</si>
  <si>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</si>
  <si>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</si>
  <si>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</si>
  <si>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</si>
  <si>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</si>
  <si>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</si>
  <si>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</si>
  <si>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</si>
  <si>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</si>
  <si>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</si>
  <si>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</si>
  <si>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</si>
  <si>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</si>
  <si>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</si>
  <si>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</si>
  <si>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</si>
  <si>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</si>
  <si>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</si>
  <si>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</si>
  <si>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</si>
  <si>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</si>
  <si>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</si>
  <si>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</si>
  <si>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</si>
  <si>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</si>
  <si>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</si>
  <si>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</si>
  <si>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</si>
  <si>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</si>
  <si>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</si>
  <si>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</si>
  <si>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</si>
  <si>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</si>
  <si>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</si>
  <si>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</si>
  <si>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</si>
  <si>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</si>
  <si>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</si>
  <si>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</si>
  <si>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</si>
  <si>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</si>
  <si>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</si>
  <si>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</si>
  <si>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</si>
  <si>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</si>
  <si>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</si>
  <si>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</si>
  <si>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</si>
  <si>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</si>
  <si>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</si>
  <si>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</si>
  <si>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</si>
  <si>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</si>
  <si>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</si>
  <si>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</si>
  <si>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</si>
  <si>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</si>
  <si>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</si>
  <si>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</si>
  <si>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</si>
  <si>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</si>
  <si>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</si>
  <si>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</si>
  <si>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</si>
  <si>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</si>
  <si>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</si>
  <si>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</si>
  <si>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</si>
  <si>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</si>
  <si>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</si>
  <si>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</si>
  <si>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</si>
  <si>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</si>
  <si>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</si>
  <si>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</si>
  <si>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</si>
  <si>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</si>
  <si>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</si>
  <si>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</si>
  <si>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</si>
  <si>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</si>
  <si>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</si>
  <si>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</si>
  <si>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</si>
  <si>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</si>
  <si>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</si>
  <si>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</si>
  <si>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</si>
  <si>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</si>
  <si>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</si>
  <si>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</si>
  <si>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</si>
  <si>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</si>
  <si>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</si>
  <si>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</si>
  <si>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</si>
  <si>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</si>
  <si>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</si>
  <si>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</si>
  <si>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</si>
  <si>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</si>
  <si>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</si>
  <si>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</si>
  <si>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</si>
  <si>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</si>
  <si>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</si>
  <si>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</si>
  <si>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</si>
  <si>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</si>
  <si>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</si>
  <si>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</si>
  <si>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</si>
  <si>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</si>
  <si>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</si>
  <si>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</si>
  <si>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</si>
  <si>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</si>
  <si>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</si>
  <si>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</si>
  <si>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</si>
  <si>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</si>
  <si>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</si>
  <si>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</si>
  <si>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</si>
  <si>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</si>
  <si>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</si>
  <si>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</si>
  <si>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</si>
  <si>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</si>
  <si>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</si>
  <si>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</si>
  <si>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</si>
  <si>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</si>
  <si>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</si>
  <si>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</si>
  <si>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</si>
  <si>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</si>
  <si>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</si>
  <si>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</si>
  <si>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</si>
  <si>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</si>
  <si>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</si>
  <si>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</si>
  <si>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</si>
  <si>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</si>
  <si>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</si>
  <si>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</si>
  <si>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</si>
  <si>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</si>
  <si>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</si>
  <si>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</si>
  <si>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</si>
  <si>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</si>
  <si>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</si>
  <si>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</si>
  <si>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</si>
  <si>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</si>
  <si>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</si>
  <si>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</si>
  <si>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</si>
  <si>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</si>
  <si>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</si>
  <si>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</si>
  <si>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</si>
  <si>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</si>
  <si>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</si>
  <si>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</si>
  <si>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</si>
  <si>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</si>
  <si>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</si>
  <si>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</si>
  <si>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</si>
  <si>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</si>
  <si>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</si>
  <si>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</si>
  <si>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</si>
  <si>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</si>
  <si>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</si>
  <si>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</si>
  <si>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</si>
  <si>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</si>
  <si>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</si>
  <si>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</si>
  <si>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</si>
  <si>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</si>
  <si>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</si>
  <si>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</si>
  <si>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</si>
  <si>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</si>
  <si>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</si>
  <si>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</si>
  <si>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</si>
  <si>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</si>
  <si>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</si>
  <si>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</si>
  <si>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</si>
  <si>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</si>
  <si>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</si>
  <si>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</si>
  <si>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</si>
  <si>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</si>
  <si>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</si>
  <si>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</si>
  <si>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</si>
  <si>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</si>
  <si>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</si>
  <si>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</si>
  <si>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</si>
  <si>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</si>
  <si>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</si>
  <si>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</si>
  <si>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</si>
  <si>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</si>
  <si>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</si>
  <si>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</si>
  <si>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</si>
  <si>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</si>
  <si>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</si>
  <si>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</si>
  <si>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</si>
  <si>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</si>
  <si>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</si>
  <si>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</si>
  <si>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</si>
  <si>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</si>
  <si>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</si>
  <si>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</si>
  <si>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</si>
  <si>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</si>
  <si>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</si>
  <si>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</si>
  <si>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</si>
  <si>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</si>
  <si>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</si>
  <si>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</si>
  <si>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</si>
  <si>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</si>
  <si>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</si>
  <si>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</si>
  <si>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</si>
  <si>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</si>
  <si>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</si>
  <si>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</si>
  <si>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</si>
  <si>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</si>
  <si>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</si>
  <si>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</si>
  <si>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</si>
  <si>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</si>
  <si>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</si>
  <si>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</si>
  <si>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</si>
  <si>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</si>
  <si>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</si>
  <si>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</si>
  <si>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</si>
  <si>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</si>
  <si>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</si>
  <si>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</si>
  <si>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</si>
  <si>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</si>
  <si>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</si>
  <si>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</si>
  <si>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</si>
  <si>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</si>
  <si>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</si>
  <si>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</si>
  <si>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</si>
  <si>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</si>
  <si>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</si>
  <si>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</si>
  <si>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</si>
  <si>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</si>
  <si>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</si>
  <si>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</si>
  <si>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</si>
  <si>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</si>
  <si>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</si>
  <si>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</si>
  <si>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</si>
  <si>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</si>
  <si>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</si>
  <si>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</si>
  <si>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</si>
  <si>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</si>
  <si>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</si>
  <si>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</si>
  <si>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</si>
  <si>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</si>
  <si>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</si>
  <si>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</si>
  <si>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</si>
  <si>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</si>
  <si>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</si>
  <si>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</si>
  <si>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</si>
  <si>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</si>
  <si>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</si>
  <si>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</si>
  <si>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</si>
  <si>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</si>
  <si>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</si>
  <si>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</si>
  <si>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</si>
  <si>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</si>
  <si>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</si>
  <si>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</si>
  <si>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</si>
  <si>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</si>
  <si>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</si>
  <si>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</si>
  <si>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</si>
  <si>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</si>
  <si>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</si>
  <si>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</si>
  <si>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</si>
  <si>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</si>
  <si>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</si>
  <si>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</si>
  <si>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</si>
  <si>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</si>
  <si>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</si>
  <si>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</si>
  <si>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</si>
  <si>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</si>
  <si>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</si>
  <si>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</si>
  <si>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</si>
  <si>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</si>
  <si>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</si>
  <si>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</si>
  <si>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</si>
  <si>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</si>
  <si>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</si>
  <si>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</si>
  <si>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</si>
  <si>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</si>
  <si>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</si>
  <si>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</si>
  <si>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</si>
  <si>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</si>
  <si>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</si>
  <si>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</si>
  <si>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</si>
  <si>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</si>
  <si>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</si>
  <si>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</si>
  <si>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</si>
  <si>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</si>
  <si>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</si>
  <si>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</si>
  <si>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</si>
  <si>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</si>
  <si>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</si>
  <si>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</si>
  <si>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</si>
  <si>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</si>
  <si>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</si>
  <si>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</si>
  <si>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</si>
  <si>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</si>
  <si>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</si>
  <si>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</si>
  <si>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</si>
  <si>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</si>
  <si>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</si>
  <si>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</si>
  <si>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</si>
  <si>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</si>
  <si>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</si>
  <si>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</si>
  <si>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</si>
  <si>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</si>
  <si>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</si>
  <si>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</si>
  <si>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</si>
  <si>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</si>
  <si>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</si>
  <si>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</si>
  <si>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</si>
  <si>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</si>
  <si>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</si>
  <si>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</si>
  <si>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</si>
  <si>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</si>
  <si>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</si>
  <si>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</si>
  <si>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</si>
  <si>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</si>
  <si>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</si>
  <si>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</si>
  <si>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</si>
  <si>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</si>
  <si>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</si>
  <si>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</si>
  <si>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</si>
  <si>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</si>
  <si>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</si>
  <si>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</si>
  <si>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</si>
  <si>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</si>
  <si>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</si>
  <si>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</si>
  <si>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</si>
  <si>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</si>
  <si>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</si>
  <si>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</si>
  <si>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</si>
  <si>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</si>
  <si>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</si>
  <si>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</si>
  <si>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</si>
  <si>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</si>
  <si>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</si>
  <si>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</si>
  <si>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</si>
  <si>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</si>
  <si>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</si>
  <si>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</si>
  <si>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</si>
  <si>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</si>
  <si>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</si>
  <si>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</si>
  <si>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</si>
  <si>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</si>
  <si>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</si>
  <si>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</si>
  <si>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</si>
  <si>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</si>
  <si>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</si>
  <si>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</si>
  <si>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</si>
  <si>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</si>
  <si>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</si>
  <si>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</si>
  <si>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</si>
  <si>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</si>
  <si>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</si>
  <si>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</si>
  <si>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</si>
  <si>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</si>
  <si>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</si>
  <si>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</si>
  <si>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</si>
  <si>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</si>
  <si>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</si>
  <si>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</si>
  <si>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</si>
  <si>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</si>
  <si>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</si>
  <si>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</si>
  <si>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</si>
  <si>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</si>
  <si>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</si>
  <si>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</si>
  <si>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</si>
  <si>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</si>
  <si>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</si>
  <si>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</si>
  <si>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</si>
  <si>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</si>
  <si>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</si>
  <si>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</si>
  <si>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</si>
  <si>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</si>
  <si>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</si>
  <si>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</si>
  <si>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</si>
  <si>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</si>
  <si>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</si>
  <si>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</si>
  <si>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</si>
  <si>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</si>
  <si>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</si>
  <si>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</si>
  <si>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</si>
  <si>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</si>
  <si>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</si>
  <si>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</si>
  <si>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</si>
  <si>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</si>
  <si>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</si>
  <si>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</si>
  <si>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</si>
  <si>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</si>
  <si>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</si>
  <si>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</si>
  <si>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</si>
  <si>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</si>
  <si>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</si>
  <si>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</si>
  <si>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</si>
  <si>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</si>
  <si>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</si>
  <si>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</si>
  <si>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</si>
  <si>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</si>
  <si>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</si>
  <si>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</si>
  <si>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</si>
  <si>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</si>
  <si>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</si>
  <si>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</si>
  <si>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</si>
  <si>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</si>
  <si>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</si>
  <si>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</si>
  <si>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</si>
  <si>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</si>
  <si>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</si>
  <si>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</si>
  <si>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</si>
  <si>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</si>
  <si>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</si>
  <si>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</si>
  <si>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</si>
  <si>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</si>
  <si>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</si>
  <si>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</si>
  <si>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</si>
  <si>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</si>
  <si>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</si>
  <si>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</si>
  <si>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</si>
  <si>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</si>
  <si>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</si>
  <si>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</si>
  <si>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</si>
  <si>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</si>
  <si>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</si>
  <si>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</si>
  <si>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</si>
  <si>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</si>
  <si>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</si>
  <si>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</si>
  <si>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</si>
  <si>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</si>
  <si>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</si>
  <si>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</si>
  <si>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</si>
  <si>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</si>
  <si>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</si>
  <si>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</si>
  <si>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</si>
  <si>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</si>
  <si>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</si>
  <si>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</si>
  <si>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</si>
  <si>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</si>
  <si>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</si>
  <si>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</si>
  <si>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</si>
  <si>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</si>
  <si>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</si>
  <si>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</si>
  <si>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</si>
  <si>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</si>
  <si>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</si>
  <si>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</si>
  <si>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</si>
  <si>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</si>
  <si>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</si>
  <si>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</si>
  <si>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</si>
  <si>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</si>
  <si>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</si>
  <si>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</si>
  <si>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</si>
  <si>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</si>
  <si>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</si>
  <si>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</si>
  <si>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</si>
  <si>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</si>
  <si>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</si>
  <si>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</si>
  <si>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</si>
  <si>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</si>
  <si>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</si>
  <si>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</si>
  <si>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</si>
  <si>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</si>
  <si>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</si>
  <si>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</si>
  <si>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</si>
  <si>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</si>
  <si>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</si>
  <si>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</si>
  <si>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</si>
  <si>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</si>
  <si>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</si>
  <si>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</si>
  <si>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</si>
  <si>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</si>
  <si>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</si>
  <si>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</si>
  <si>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</si>
  <si>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</si>
  <si>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</si>
  <si>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</si>
  <si>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</si>
  <si>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</si>
  <si>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</si>
  <si>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</si>
  <si>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</si>
  <si>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</si>
  <si>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</si>
  <si>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</si>
  <si>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</si>
  <si>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</si>
  <si>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</si>
  <si>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</si>
  <si>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</si>
  <si>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</si>
  <si>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</si>
  <si>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</si>
  <si>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</si>
  <si>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</si>
  <si>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</si>
  <si>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</si>
  <si>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</si>
  <si>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</si>
  <si>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</si>
  <si>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</si>
  <si>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</si>
  <si>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</si>
  <si>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</si>
  <si>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</si>
  <si>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</si>
  <si>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</si>
  <si>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</si>
  <si>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</si>
  <si>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</si>
  <si>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</si>
  <si>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</si>
  <si>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</si>
  <si>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</si>
  <si>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</si>
  <si>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</si>
  <si>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</si>
  <si>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</si>
  <si>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</si>
  <si>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</si>
  <si>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</si>
  <si>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</si>
  <si>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</si>
  <si>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</si>
  <si>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</si>
  <si>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</si>
  <si>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</si>
  <si>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</si>
  <si>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</si>
  <si>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</si>
  <si>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</si>
  <si>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</si>
  <si>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</si>
  <si>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</si>
  <si>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</si>
  <si>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</si>
  <si>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</si>
  <si>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</si>
  <si>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</si>
  <si>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</si>
  <si>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</si>
  <si>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</si>
  <si>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</si>
  <si>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</si>
  <si>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</si>
  <si>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</si>
  <si>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</si>
  <si>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</si>
  <si>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</si>
  <si>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</si>
  <si>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</si>
  <si>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</si>
  <si>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</si>
  <si>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</si>
  <si>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</si>
  <si>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</si>
  <si>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</si>
  <si>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</si>
  <si>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</si>
  <si>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</si>
  <si>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</si>
  <si>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</si>
  <si>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</si>
  <si>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</si>
  <si>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</si>
  <si>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</si>
  <si>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</si>
  <si>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</si>
  <si>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</si>
  <si>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</si>
  <si>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</si>
  <si>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</si>
  <si>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</si>
  <si>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</si>
  <si>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</si>
  <si>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</si>
  <si>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</si>
  <si>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</si>
  <si>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</si>
  <si>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</si>
  <si>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</si>
  <si>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</si>
  <si>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</si>
  <si>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</si>
  <si>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</si>
  <si>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</si>
  <si>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</si>
  <si>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</si>
  <si>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</si>
  <si>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</si>
  <si>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</si>
  <si>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</si>
  <si>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</si>
  <si>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</si>
  <si>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</si>
  <si>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</si>
  <si>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</si>
  <si>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</si>
  <si>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</si>
  <si>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</si>
  <si>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</si>
  <si>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</si>
  <si>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</si>
  <si>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</si>
  <si>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</si>
  <si>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</si>
  <si>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</si>
  <si>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</si>
  <si>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</si>
  <si>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</si>
  <si>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</si>
  <si>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</si>
  <si>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</si>
  <si>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</si>
  <si>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</si>
  <si>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</si>
  <si>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</si>
  <si>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</si>
  <si>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</si>
  <si>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</si>
  <si>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</si>
  <si>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</si>
  <si>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</si>
  <si>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</si>
  <si>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</si>
  <si>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</si>
  <si>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</si>
  <si>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</si>
  <si>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</si>
  <si>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</si>
  <si>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</si>
  <si>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</si>
  <si>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</si>
  <si>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</si>
  <si>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</si>
  <si>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</si>
  <si>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</si>
  <si>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</si>
  <si>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</si>
  <si>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</si>
  <si>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</si>
  <si>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</si>
  <si>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</si>
  <si>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</si>
  <si>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</si>
  <si>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</si>
  <si>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</si>
  <si>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</si>
  <si>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</si>
  <si>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</si>
  <si>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</si>
  <si>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</si>
  <si>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</si>
  <si>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</si>
  <si>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</si>
  <si>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</si>
  <si>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</si>
  <si>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</si>
  <si>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</si>
  <si>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</si>
  <si>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</si>
  <si>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</si>
  <si>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</si>
  <si>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</si>
  <si>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</si>
  <si>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</si>
  <si>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</si>
  <si>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</si>
  <si>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</si>
  <si>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</si>
  <si>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</si>
  <si>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</si>
  <si>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</si>
  <si>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</si>
  <si>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</si>
  <si>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</si>
  <si>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</si>
  <si>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</si>
  <si>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</si>
  <si>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</si>
  <si>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</si>
  <si>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</si>
  <si>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</si>
  <si>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</si>
  <si>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</si>
  <si>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</si>
  <si>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</si>
  <si>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</si>
  <si>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</si>
  <si>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</si>
  <si>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</si>
  <si>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</si>
  <si>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</si>
  <si>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</si>
  <si>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</si>
  <si>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</si>
  <si>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</si>
  <si>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</si>
  <si>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</si>
  <si>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</si>
  <si>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</si>
  <si>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</si>
  <si>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</si>
  <si>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</si>
  <si>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</si>
  <si>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</si>
  <si>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</si>
  <si>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</si>
  <si>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</si>
  <si>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</si>
  <si>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</si>
  <si>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</si>
  <si>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</si>
  <si>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</si>
  <si>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</si>
  <si>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</si>
  <si>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</si>
  <si>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</si>
  <si>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</si>
  <si>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</si>
  <si>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</si>
  <si>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</si>
  <si>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</si>
  <si>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</si>
  <si>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</si>
  <si>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</si>
  <si>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</si>
  <si>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</si>
  <si>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</si>
  <si>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</si>
  <si>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</si>
  <si>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</si>
  <si>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</si>
  <si>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</si>
  <si>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</si>
  <si>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</si>
  <si>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</si>
  <si>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</si>
  <si>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</si>
  <si>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</si>
  <si>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</si>
  <si>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</si>
  <si>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</si>
  <si>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</si>
  <si>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</si>
  <si>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</si>
  <si>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</si>
  <si>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</si>
  <si>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</si>
  <si>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</si>
  <si>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</si>
  <si>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</si>
  <si>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</si>
  <si>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</si>
  <si>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</si>
  <si>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</si>
  <si>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</si>
  <si>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</si>
  <si>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</si>
  <si>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</si>
  <si>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</si>
  <si>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</si>
  <si>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</si>
  <si>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</si>
  <si>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</si>
  <si>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</si>
  <si>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</si>
  <si>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</si>
  <si>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</si>
  <si>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</si>
  <si>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</si>
  <si>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</si>
  <si>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</si>
  <si>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</si>
  <si>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</si>
  <si>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</si>
  <si>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</si>
  <si>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</si>
  <si>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</si>
  <si>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</si>
  <si>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</si>
  <si>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</si>
  <si>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</si>
  <si>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</si>
  <si>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</si>
  <si>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</si>
  <si>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</si>
  <si>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</si>
  <si>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</si>
  <si>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</si>
  <si>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</si>
  <si>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</si>
  <si>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</si>
  <si>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</si>
  <si>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</si>
  <si>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</si>
  <si>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</si>
  <si>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</si>
  <si>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</si>
  <si>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</si>
  <si>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</si>
  <si>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</si>
  <si>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</si>
  <si>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</si>
  <si>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</si>
  <si>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</si>
  <si>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</si>
  <si>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</si>
  <si>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</si>
  <si>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</si>
  <si>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</si>
  <si>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</si>
  <si>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</si>
  <si>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</si>
  <si>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</si>
  <si>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</si>
  <si>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</si>
  <si>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</si>
  <si>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</si>
  <si>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</si>
  <si>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</si>
  <si>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</si>
  <si>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</si>
  <si>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</si>
  <si>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</si>
  <si>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</si>
  <si>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</si>
  <si>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</si>
  <si>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</si>
  <si>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</si>
  <si>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</si>
  <si>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</si>
  <si>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</si>
  <si>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</si>
  <si>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</si>
  <si>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</si>
  <si>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</si>
  <si>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</si>
  <si>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</si>
  <si>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</si>
  <si>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</si>
  <si>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</si>
  <si>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</si>
  <si>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</si>
  <si>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</si>
  <si>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</si>
  <si>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</si>
  <si>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</si>
  <si>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</si>
  <si>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</si>
  <si>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</si>
  <si>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</si>
  <si>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</si>
  <si>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</si>
  <si>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</si>
  <si>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</si>
  <si>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</si>
  <si>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</si>
  <si>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</si>
  <si>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</si>
  <si>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</si>
  <si>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</si>
  <si>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</si>
  <si>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</si>
  <si>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</si>
  <si>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</si>
  <si>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</si>
  <si>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</si>
  <si>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</si>
  <si>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</si>
  <si>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</si>
  <si>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</si>
  <si>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</si>
  <si>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</si>
  <si>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</si>
  <si>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</si>
  <si>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</si>
  <si>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</si>
  <si>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</si>
  <si>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</si>
  <si>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</si>
  <si>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</si>
  <si>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</si>
  <si>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</si>
  <si>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</si>
  <si>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</si>
  <si>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</si>
  <si>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</si>
  <si>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</si>
  <si>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</si>
  <si>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</si>
  <si>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</si>
  <si>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</si>
  <si>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</si>
  <si>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</si>
  <si>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</si>
  <si>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</si>
  <si>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</si>
  <si>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</si>
  <si>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</si>
  <si>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</si>
  <si>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</si>
  <si>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</si>
  <si>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</si>
  <si>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</si>
  <si>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</si>
  <si>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</si>
  <si>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</si>
  <si>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</si>
  <si>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</si>
  <si>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</si>
  <si>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</si>
  <si>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</si>
  <si>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</si>
  <si>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</si>
  <si>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</si>
  <si>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</si>
  <si>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</si>
  <si>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</si>
  <si>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</si>
  <si>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</si>
  <si>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</si>
  <si>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</si>
  <si>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</si>
  <si>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</si>
  <si>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</si>
  <si>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</si>
  <si>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</si>
  <si>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</si>
  <si>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</si>
  <si>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</si>
  <si>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</si>
  <si>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</si>
  <si>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</si>
  <si>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</si>
  <si>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</si>
  <si>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</si>
  <si>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</si>
  <si>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</si>
  <si>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</si>
  <si>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</si>
  <si>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</si>
  <si>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</si>
  <si>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</si>
  <si>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</si>
  <si>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</si>
  <si>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</si>
  <si>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</si>
  <si>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</si>
  <si>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</si>
  <si>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</si>
  <si>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</si>
  <si>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</si>
  <si>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</si>
  <si>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</si>
  <si>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</si>
  <si>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</si>
  <si>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</si>
  <si>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</si>
  <si>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</si>
  <si>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</si>
  <si>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</si>
  <si>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</si>
  <si>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</si>
  <si>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</si>
  <si>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</si>
  <si>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</si>
  <si>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</si>
  <si>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</si>
  <si>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</si>
  <si>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</si>
  <si>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</si>
  <si>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</si>
  <si>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</si>
  <si>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</si>
  <si>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</si>
  <si>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</si>
  <si>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</si>
  <si>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</si>
  <si>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</si>
  <si>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</si>
  <si>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</si>
  <si>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</si>
  <si>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</si>
  <si>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</si>
  <si>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</si>
  <si>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</si>
  <si>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</si>
  <si>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</si>
  <si>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</si>
  <si>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</si>
  <si>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</si>
  <si>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</si>
  <si>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</si>
  <si>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</si>
  <si>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</si>
  <si>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</si>
  <si>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</si>
  <si>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</si>
  <si>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</si>
  <si>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</si>
  <si>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</si>
  <si>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</si>
  <si>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</si>
  <si>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</si>
  <si>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</si>
  <si>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</si>
  <si>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</si>
  <si>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</si>
  <si>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</si>
  <si>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</si>
  <si>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</si>
  <si>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</si>
  <si>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</si>
  <si>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</si>
  <si>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</si>
  <si>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</si>
  <si>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</si>
  <si>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</si>
  <si>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</si>
  <si>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</si>
  <si>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</si>
  <si>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</si>
  <si>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</si>
  <si>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</si>
  <si>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</si>
  <si>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</si>
  <si>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</si>
  <si>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</si>
  <si>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</si>
  <si>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</si>
  <si>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</si>
  <si>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</si>
  <si>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</si>
  <si>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</si>
  <si>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</si>
  <si>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</si>
  <si>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</si>
  <si>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</si>
  <si>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</si>
  <si>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</si>
  <si>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</si>
  <si>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</si>
  <si>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</si>
  <si>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</si>
  <si>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</si>
  <si>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</si>
  <si>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</si>
  <si>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</si>
  <si>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</si>
  <si>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</si>
  <si>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</si>
  <si>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</si>
  <si>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</si>
  <si>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</si>
  <si>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</si>
  <si>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</si>
  <si>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</si>
  <si>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</si>
  <si>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</si>
  <si>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</si>
  <si>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</si>
  <si>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</si>
  <si>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</si>
  <si>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</si>
  <si>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</si>
  <si>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</si>
  <si>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</si>
  <si>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</si>
  <si>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</si>
  <si>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</si>
  <si>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</si>
  <si>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</si>
  <si>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</si>
  <si>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</si>
  <si>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</si>
  <si>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</si>
  <si>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</si>
  <si>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</si>
  <si>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</si>
  <si>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</si>
  <si>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</si>
  <si>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</si>
  <si>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</si>
  <si>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</si>
  <si>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</si>
  <si>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</si>
  <si>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</si>
  <si>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</si>
  <si>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</si>
  <si>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</si>
  <si>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</si>
  <si>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</si>
  <si>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</si>
  <si>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</si>
  <si>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</si>
  <si>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</si>
  <si>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</si>
  <si>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</si>
  <si>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</si>
  <si>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</si>
  <si>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</si>
  <si>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</si>
  <si>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</si>
  <si>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</si>
  <si>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</si>
  <si>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</si>
  <si>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</si>
  <si>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</si>
  <si>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</si>
  <si>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</si>
  <si>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</si>
  <si>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</si>
  <si>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</si>
  <si>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</si>
  <si>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</si>
  <si>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</si>
  <si>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</si>
  <si>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</si>
  <si>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</si>
  <si>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</si>
  <si>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</si>
  <si>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</si>
  <si>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</si>
  <si>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</si>
  <si>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</si>
  <si>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</si>
  <si>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</si>
  <si>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</si>
  <si>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</si>
  <si>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</si>
  <si>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</si>
  <si>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</si>
  <si>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</si>
  <si>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</si>
  <si>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</si>
  <si>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</si>
  <si>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</si>
  <si>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</si>
  <si>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</si>
  <si>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</si>
  <si>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</si>
  <si>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</si>
  <si>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</si>
  <si>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</si>
  <si>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</si>
  <si>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</si>
  <si>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</si>
  <si>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</si>
  <si>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</si>
  <si>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</si>
  <si>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</si>
  <si>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</si>
  <si>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</si>
  <si>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</si>
  <si>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</si>
  <si>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</si>
  <si>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</si>
  <si>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</si>
  <si>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</si>
  <si>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</si>
  <si>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</si>
  <si>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</si>
  <si>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</si>
  <si>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</si>
  <si>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</si>
  <si>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</si>
  <si>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</si>
  <si>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</si>
  <si>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</si>
  <si>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</si>
  <si>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</si>
  <si>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</si>
  <si>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</si>
  <si>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</si>
  <si>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</si>
  <si>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</si>
  <si>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</si>
  <si>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</si>
  <si>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</si>
  <si>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</si>
  <si>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</si>
  <si>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</si>
  <si>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</si>
  <si>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</si>
  <si>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</si>
  <si>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</si>
  <si>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</si>
  <si>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</si>
  <si>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</si>
  <si>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</si>
  <si>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</si>
  <si>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</si>
  <si>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</si>
  <si>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</si>
  <si>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</si>
  <si>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</si>
  <si>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</si>
  <si>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</si>
  <si>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</si>
  <si>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</si>
  <si>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</si>
  <si>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</si>
  <si>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</si>
  <si>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</si>
  <si>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</si>
  <si>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</si>
  <si>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</si>
  <si>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</si>
  <si>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</si>
  <si>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</si>
  <si>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</si>
  <si>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</si>
  <si>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</si>
  <si>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</si>
  <si>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</si>
  <si>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</si>
  <si>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</si>
  <si>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</si>
  <si>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</si>
  <si>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</si>
  <si>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</si>
  <si>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</si>
  <si>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</si>
  <si>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</si>
  <si>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</si>
  <si>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</si>
  <si>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</si>
  <si>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</si>
  <si>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</si>
  <si>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</si>
  <si>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</si>
  <si>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</si>
  <si>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</si>
  <si>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</si>
  <si>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</si>
  <si>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</si>
  <si>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</si>
  <si>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</si>
  <si>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</si>
  <si>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</si>
  <si>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</si>
  <si>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</si>
  <si>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</si>
  <si>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</si>
  <si>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</si>
  <si>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</si>
  <si>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</si>
  <si>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</si>
  <si>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</si>
  <si>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</si>
  <si>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</si>
  <si>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</si>
  <si>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</si>
  <si>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</si>
  <si>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</si>
  <si>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</si>
  <si>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</si>
  <si>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</si>
  <si>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</si>
  <si>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</si>
  <si>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</si>
  <si>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</si>
  <si>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</si>
  <si>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</si>
  <si>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</si>
  <si>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</si>
  <si>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</si>
  <si>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</si>
  <si>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</si>
  <si>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</si>
  <si>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</si>
  <si>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</si>
  <si>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</si>
  <si>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</si>
  <si>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</si>
  <si>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</si>
  <si>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</si>
  <si>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</si>
  <si>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</si>
  <si>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</si>
  <si>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</si>
  <si>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</si>
  <si>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</si>
  <si>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</si>
  <si>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</si>
  <si>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</si>
  <si>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</si>
  <si>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</si>
  <si>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</si>
  <si>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</si>
  <si>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</si>
  <si>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</si>
  <si>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</si>
  <si>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</si>
  <si>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</si>
  <si>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</si>
  <si>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</si>
  <si>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</si>
  <si>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</si>
  <si>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</si>
  <si>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</si>
  <si>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</si>
  <si>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</si>
  <si>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</si>
  <si>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</si>
  <si>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</si>
  <si>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</si>
  <si>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</si>
  <si>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</si>
  <si>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</si>
  <si>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</si>
  <si>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</si>
  <si>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</si>
  <si>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</si>
  <si>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</si>
  <si>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</si>
  <si>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</si>
  <si>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</si>
  <si>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</si>
  <si>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</si>
  <si>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</si>
  <si>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</si>
  <si>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</si>
  <si>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</si>
  <si>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</si>
  <si>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</si>
  <si>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</si>
  <si>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</si>
  <si>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</si>
  <si>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</si>
  <si>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</si>
  <si>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</si>
  <si>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</si>
  <si>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</si>
  <si>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</si>
  <si>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</si>
  <si>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</si>
  <si>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</si>
  <si>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</si>
  <si>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</si>
  <si>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</si>
  <si>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</si>
  <si>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</si>
  <si>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</si>
  <si>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</si>
  <si>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</si>
  <si>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</si>
  <si>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</si>
  <si>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</si>
  <si>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</si>
  <si>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</si>
  <si>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</si>
  <si>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</si>
  <si>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</si>
  <si>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</si>
  <si>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</si>
  <si>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</si>
  <si>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</si>
  <si>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</si>
  <si>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</si>
  <si>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</si>
  <si>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</si>
  <si>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</si>
  <si>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</si>
  <si>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</si>
  <si>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</si>
  <si>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</si>
  <si>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</si>
  <si>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</si>
  <si>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</si>
  <si>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</si>
  <si>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</si>
  <si>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</si>
  <si>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</si>
  <si>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</si>
  <si>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</si>
  <si>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</si>
  <si>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</si>
  <si>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</si>
  <si>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</si>
  <si>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</si>
  <si>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</si>
  <si>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</si>
  <si>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</si>
  <si>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</si>
  <si>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</si>
  <si>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</si>
  <si>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</si>
  <si>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</si>
  <si>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</si>
  <si>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</si>
  <si>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</si>
  <si>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</si>
  <si>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</si>
  <si>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</si>
  <si>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</si>
  <si>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</si>
  <si>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</si>
  <si>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</si>
  <si>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</si>
  <si>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</si>
  <si>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</si>
  <si>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</si>
  <si>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</si>
  <si>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</si>
  <si>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</si>
  <si>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</si>
  <si>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</si>
  <si>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</si>
  <si>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</si>
  <si>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</si>
  <si>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</si>
  <si>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</si>
  <si>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</si>
  <si>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</si>
  <si>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</si>
  <si>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</si>
  <si>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</si>
  <si>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</si>
  <si>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</si>
  <si>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</si>
  <si>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</si>
  <si>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</si>
  <si>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</si>
  <si>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</si>
  <si>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</si>
  <si>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</si>
  <si>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</si>
  <si>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</si>
  <si>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</si>
  <si>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</si>
  <si>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</si>
  <si>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</si>
  <si>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</si>
  <si>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</si>
  <si>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</si>
  <si>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</si>
  <si>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</si>
  <si>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</si>
  <si>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</si>
  <si>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</si>
  <si>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</si>
  <si>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</si>
  <si>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</si>
  <si>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</si>
  <si>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</si>
  <si>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</si>
  <si>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</si>
  <si>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</si>
  <si>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</si>
  <si>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</si>
  <si>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</si>
  <si>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</si>
  <si>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</si>
  <si>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</si>
  <si>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</si>
  <si>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</si>
  <si>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</si>
  <si>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</si>
  <si>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</si>
  <si>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</si>
  <si>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</si>
  <si>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</si>
  <si>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</si>
  <si>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</si>
  <si>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</si>
  <si>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</si>
  <si>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</si>
  <si>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</si>
  <si>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</si>
  <si>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</si>
  <si>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</si>
  <si>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</si>
  <si>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</si>
  <si>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</si>
  <si>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</si>
  <si>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</si>
  <si>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</si>
  <si>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</si>
  <si>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</si>
  <si>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</si>
  <si>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</si>
  <si>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</si>
  <si>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</si>
  <si>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</si>
  <si>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</si>
  <si>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</si>
  <si>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</si>
  <si>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</si>
  <si>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</si>
  <si>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</si>
  <si>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</si>
  <si>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</si>
  <si>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</si>
  <si>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</si>
  <si>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</si>
  <si>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</si>
  <si>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</si>
  <si>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</si>
  <si>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</si>
  <si>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</si>
  <si>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</si>
  <si>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</si>
  <si>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</si>
  <si>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</si>
  <si>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</si>
  <si>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</si>
  <si>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</si>
  <si>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</si>
  <si>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</si>
  <si>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</si>
  <si>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</si>
  <si>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</si>
  <si>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</si>
  <si>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</si>
  <si>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</si>
  <si>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</si>
  <si>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</si>
  <si>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</si>
  <si>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</si>
  <si>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</si>
  <si>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</si>
  <si>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</si>
  <si>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</si>
  <si>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</si>
  <si>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</si>
  <si>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</si>
  <si>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</si>
  <si>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</si>
  <si>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</si>
  <si>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</si>
  <si>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</si>
  <si>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</si>
  <si>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</si>
  <si>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</si>
  <si>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</si>
  <si>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</si>
  <si>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</si>
  <si>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</si>
  <si>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</si>
  <si>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</si>
  <si>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</si>
  <si>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</si>
  <si>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</si>
  <si>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</si>
  <si>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</si>
  <si>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</si>
  <si>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</si>
  <si>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</si>
  <si>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</si>
  <si>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</si>
  <si>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</si>
  <si>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</si>
  <si>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</si>
  <si>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</si>
  <si>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</si>
  <si>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</si>
  <si>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</si>
  <si>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</si>
  <si>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</si>
  <si>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</si>
  <si>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</si>
  <si>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</si>
  <si>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</si>
  <si>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</si>
  <si>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</si>
  <si>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</si>
  <si>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</si>
  <si>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</si>
  <si>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</si>
  <si>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</si>
  <si>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</si>
  <si>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</si>
  <si>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</si>
  <si>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</si>
  <si>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</si>
  <si>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</si>
  <si>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</si>
  <si>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</si>
  <si>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</si>
  <si>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</si>
  <si>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</si>
  <si>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</si>
  <si>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</si>
  <si>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</si>
  <si>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</si>
  <si>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</si>
  <si>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</si>
  <si>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</si>
  <si>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</si>
  <si>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</si>
  <si>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</si>
  <si>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</si>
  <si>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</si>
  <si>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</si>
  <si>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</si>
  <si>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</si>
  <si>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</si>
  <si>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</si>
  <si>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</si>
  <si>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</si>
  <si>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</si>
  <si>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</si>
  <si>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</si>
  <si>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</si>
  <si>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</si>
  <si>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</si>
  <si>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</si>
  <si>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</si>
  <si>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</si>
  <si>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</si>
  <si>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</si>
  <si>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</si>
  <si>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</si>
  <si>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</si>
  <si>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</si>
  <si>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</si>
  <si>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</si>
  <si>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</si>
  <si>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</si>
  <si>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</si>
  <si>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</si>
  <si>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</si>
  <si>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</si>
  <si>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</si>
  <si>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</si>
  <si>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</si>
  <si>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</si>
  <si>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</si>
  <si>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</si>
  <si>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</si>
  <si>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</si>
  <si>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</si>
  <si>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</si>
  <si>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</si>
  <si>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</si>
  <si>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</si>
  <si>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</si>
  <si>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</si>
  <si>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</si>
  <si>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</si>
  <si>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</si>
  <si>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</si>
  <si>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</si>
  <si>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</si>
  <si>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</si>
  <si>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</si>
  <si>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</si>
  <si>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</si>
  <si>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</si>
  <si>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</si>
  <si>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</si>
  <si>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</si>
  <si>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</si>
  <si>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</si>
  <si>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</si>
  <si>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</si>
  <si>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</si>
  <si>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</si>
  <si>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</si>
  <si>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</si>
  <si>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</si>
  <si>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</si>
  <si>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</si>
  <si>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</si>
  <si>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</si>
  <si>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</si>
  <si>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</si>
  <si>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</si>
  <si>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</si>
  <si>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</si>
  <si>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</si>
  <si>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</si>
  <si>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</si>
  <si>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</si>
  <si>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</si>
  <si>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</si>
  <si>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</si>
  <si>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</si>
  <si>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</si>
  <si>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</si>
  <si>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</si>
  <si>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</si>
  <si>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</si>
  <si>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</si>
  <si>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</si>
  <si>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</si>
  <si>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</si>
  <si>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</si>
  <si>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</si>
  <si>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</si>
  <si>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</si>
  <si>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</si>
  <si>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</si>
  <si>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</si>
  <si>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</si>
  <si>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</si>
  <si>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</si>
  <si>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</si>
  <si>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</si>
  <si>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</si>
  <si>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</si>
  <si>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</si>
  <si>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</si>
  <si>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</si>
  <si>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</si>
  <si>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</si>
  <si>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</si>
  <si>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</si>
  <si>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</si>
  <si>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</si>
  <si>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</si>
  <si>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</si>
  <si>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</si>
  <si>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</si>
  <si>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</si>
  <si>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</si>
  <si>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</si>
  <si>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</si>
  <si>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</si>
  <si>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</si>
  <si>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</si>
  <si>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</si>
  <si>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</si>
  <si>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</si>
  <si>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</si>
  <si>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</si>
  <si>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</si>
  <si>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</si>
  <si>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</si>
  <si>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</si>
  <si>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</si>
  <si>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</si>
  <si>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</si>
  <si>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</si>
  <si>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</si>
  <si>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</si>
  <si>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</si>
  <si>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</si>
  <si>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</si>
  <si>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</si>
  <si>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</si>
  <si>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</si>
  <si>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</si>
  <si>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</si>
  <si>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</si>
  <si>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</si>
  <si>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</si>
  <si>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</si>
  <si>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</si>
  <si>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</si>
  <si>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</si>
  <si>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</si>
  <si>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</si>
  <si>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</si>
  <si>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</si>
  <si>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</si>
  <si>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</si>
  <si>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</si>
  <si>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</si>
  <si>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</si>
  <si>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</si>
  <si>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</si>
  <si>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</si>
  <si>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</si>
  <si>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</si>
  <si>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</si>
  <si>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</si>
  <si>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</si>
  <si>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</si>
  <si>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</si>
  <si>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</si>
  <si>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</si>
  <si>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</si>
  <si>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</si>
  <si>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</si>
  <si>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</si>
  <si>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</si>
  <si>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</si>
  <si>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</si>
  <si>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</si>
  <si>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</si>
  <si>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</si>
  <si>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</si>
  <si>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</si>
  <si>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</si>
  <si>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</si>
  <si>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</si>
  <si>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</si>
  <si>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</si>
  <si>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</si>
  <si>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</si>
  <si>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</si>
  <si>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</si>
  <si>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</si>
  <si>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</si>
  <si>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</si>
  <si>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</si>
  <si>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</si>
  <si>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</si>
  <si>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</si>
  <si>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</si>
  <si>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</si>
  <si>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</si>
  <si>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</si>
  <si>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</si>
  <si>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</si>
  <si>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</si>
  <si>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</si>
  <si>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</si>
  <si>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</si>
  <si>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</si>
  <si>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</si>
  <si>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</si>
  <si>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</si>
  <si>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</si>
  <si>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</si>
  <si>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</si>
  <si>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</si>
  <si>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</si>
  <si>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</si>
  <si>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</si>
  <si>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</si>
  <si>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</si>
  <si>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</si>
  <si>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</si>
  <si>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</si>
  <si>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</si>
  <si>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</si>
  <si>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</si>
  <si>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</si>
  <si>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</si>
  <si>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</si>
  <si>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</si>
  <si>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</si>
  <si>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</si>
  <si>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</si>
  <si>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</si>
  <si>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</si>
  <si>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</si>
  <si>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</si>
  <si>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</si>
  <si>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</si>
  <si>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</si>
  <si>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</si>
  <si>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</si>
  <si>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</si>
  <si>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</si>
  <si>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</si>
  <si>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</si>
  <si>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</si>
  <si>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</si>
  <si>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</si>
  <si>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</si>
  <si>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</si>
  <si>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</si>
  <si>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</si>
  <si>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</si>
  <si>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</si>
  <si>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</si>
  <si>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</si>
  <si>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</si>
  <si>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</si>
  <si>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</si>
  <si>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</si>
  <si>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</si>
  <si>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</si>
  <si>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</si>
  <si>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</si>
  <si>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</si>
  <si>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</si>
  <si>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</si>
  <si>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</si>
  <si>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</si>
  <si>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</si>
  <si>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</si>
  <si>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</si>
  <si>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</si>
  <si>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</si>
  <si>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</si>
  <si>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</si>
  <si>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</si>
  <si>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</si>
  <si>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</si>
  <si>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</si>
  <si>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</si>
  <si>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</si>
  <si>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</si>
  <si>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</si>
  <si>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</si>
  <si>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</si>
  <si>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</si>
  <si>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</si>
  <si>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</si>
  <si>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</si>
  <si>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</si>
  <si>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</si>
  <si>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</si>
  <si>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</si>
  <si>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</si>
  <si>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</si>
  <si>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</si>
  <si>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</si>
  <si>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</si>
  <si>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</si>
  <si>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</si>
  <si>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</si>
  <si>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</si>
  <si>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</si>
  <si>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</si>
  <si>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</si>
  <si>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</si>
  <si>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</si>
  <si>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</si>
  <si>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</si>
  <si>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</si>
  <si>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</si>
  <si>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</si>
  <si>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</si>
  <si>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</si>
  <si>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</si>
  <si>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</si>
  <si>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</si>
  <si>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</si>
  <si>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</si>
  <si>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</si>
  <si>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</si>
  <si>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</si>
  <si>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</si>
  <si>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</si>
  <si>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</si>
  <si>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</si>
  <si>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</si>
  <si>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</si>
  <si>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</si>
  <si>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</si>
  <si>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</si>
  <si>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</si>
  <si>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</si>
  <si>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</si>
  <si>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</si>
  <si>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</si>
  <si>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</si>
  <si>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</si>
  <si>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</si>
  <si>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</si>
  <si>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</si>
  <si>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</si>
  <si>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</si>
  <si>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</si>
  <si>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</si>
  <si>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</si>
  <si>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</si>
  <si>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</si>
  <si>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</si>
  <si>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</si>
  <si>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</si>
  <si>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</si>
  <si>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</si>
  <si>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</si>
  <si>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</si>
  <si>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</si>
  <si>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</si>
  <si>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</si>
  <si>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</si>
  <si>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</si>
  <si>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</si>
  <si>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</si>
  <si>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</si>
  <si>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</si>
  <si>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</si>
  <si>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</si>
  <si>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</si>
  <si>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</si>
  <si>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</si>
  <si>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</si>
  <si>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</si>
  <si>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</si>
  <si>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</si>
  <si>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</si>
  <si>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</si>
  <si>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</si>
  <si>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</si>
  <si>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</si>
  <si>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</si>
  <si>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</si>
  <si>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</si>
  <si>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</si>
  <si>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</si>
  <si>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</si>
  <si>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</si>
  <si>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</si>
  <si>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</si>
  <si>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</si>
  <si>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</si>
  <si>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</si>
  <si>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</si>
  <si>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</si>
  <si>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</si>
  <si>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</si>
  <si>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</si>
  <si>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</si>
  <si>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</si>
  <si>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</si>
  <si>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</si>
  <si>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</si>
  <si>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</si>
  <si>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</si>
  <si>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</si>
  <si>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</si>
  <si>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</si>
  <si>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</si>
  <si>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</si>
  <si>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</si>
  <si>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</si>
  <si>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</si>
  <si>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</si>
  <si>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</si>
  <si>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</si>
  <si>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</si>
  <si>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</si>
  <si>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</si>
  <si>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</si>
  <si>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</si>
  <si>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</si>
  <si>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</si>
  <si>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</si>
  <si>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</si>
  <si>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</si>
  <si>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</si>
  <si>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</si>
  <si>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</si>
  <si>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</si>
  <si>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</si>
  <si>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</si>
  <si>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</si>
  <si>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</si>
  <si>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</si>
  <si>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</si>
  <si>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</si>
  <si>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</si>
  <si>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</si>
  <si>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</si>
  <si>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</si>
  <si>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</si>
  <si>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</si>
  <si>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</si>
  <si>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</si>
  <si>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</si>
  <si>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</si>
  <si>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</si>
  <si>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</si>
  <si>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</si>
  <si>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</si>
  <si>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</si>
  <si>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</si>
  <si>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</si>
  <si>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</si>
  <si>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</si>
  <si>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</si>
  <si>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</si>
  <si>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</si>
  <si>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</si>
  <si>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</si>
  <si>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</si>
  <si>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</si>
  <si>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</si>
  <si>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</si>
  <si>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</si>
  <si>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</si>
  <si>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</si>
  <si>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</si>
  <si>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</si>
  <si>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</si>
  <si>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</si>
  <si>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</si>
  <si>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</si>
  <si>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</si>
  <si>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</si>
  <si>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</si>
  <si>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</si>
  <si>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</si>
  <si>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</si>
  <si>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</si>
  <si>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</si>
  <si>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</si>
  <si>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</si>
  <si>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</si>
  <si>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</si>
  <si>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</si>
  <si>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</si>
  <si>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</si>
  <si>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</si>
  <si>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</si>
  <si>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</si>
  <si>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</si>
  <si>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</si>
  <si>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</si>
  <si>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</si>
  <si>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</si>
  <si>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</si>
  <si>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</si>
  <si>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</si>
  <si>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</si>
  <si>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</si>
  <si>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</si>
  <si>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</si>
  <si>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</si>
  <si>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</si>
  <si>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</si>
  <si>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</si>
  <si>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</si>
  <si>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</si>
  <si>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</si>
  <si>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</si>
  <si>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</si>
  <si>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</si>
  <si>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</si>
  <si>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</si>
  <si>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</si>
  <si>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</si>
  <si>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</si>
  <si>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</si>
  <si>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</si>
  <si>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</si>
  <si>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</si>
  <si>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</si>
  <si>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</si>
  <si>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</si>
  <si>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</si>
  <si>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</si>
  <si>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</si>
  <si>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</si>
  <si>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</si>
  <si>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</si>
  <si>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</si>
  <si>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</si>
  <si>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</si>
  <si>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</si>
  <si>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</si>
  <si>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</si>
  <si>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</si>
  <si>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</si>
  <si>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</si>
  <si>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</si>
  <si>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</si>
  <si>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</si>
  <si>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</si>
  <si>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</si>
  <si>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</si>
  <si>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</si>
  <si>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</si>
  <si>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</si>
  <si>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</si>
  <si>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</si>
  <si>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</si>
  <si>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</si>
  <si>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</si>
  <si>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</si>
  <si>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</si>
  <si>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</si>
  <si>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</si>
  <si>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</si>
  <si>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</si>
  <si>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</si>
  <si>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</si>
  <si>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</si>
  <si>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</si>
  <si>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</si>
  <si>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</si>
  <si>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</si>
  <si>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</si>
  <si>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</si>
  <si>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</si>
  <si>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</si>
  <si>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</si>
  <si>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</si>
  <si>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</si>
  <si>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</si>
  <si>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</si>
  <si>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</si>
  <si>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</si>
  <si>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</si>
  <si>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</si>
  <si>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</si>
  <si>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</si>
  <si>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</si>
  <si>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</si>
  <si>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</si>
  <si>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</si>
  <si>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</si>
  <si>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</si>
  <si>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</si>
  <si>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</si>
  <si>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</si>
  <si>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</si>
  <si>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</si>
  <si>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</si>
  <si>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</si>
  <si>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</si>
  <si>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</si>
  <si>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</si>
  <si>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</si>
  <si>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</si>
  <si>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</si>
  <si>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</si>
  <si>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</si>
  <si>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</si>
  <si>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</si>
  <si>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</si>
  <si>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</si>
  <si>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</si>
  <si>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</si>
  <si>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</si>
  <si>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</si>
  <si>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</si>
  <si>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</si>
  <si>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</si>
  <si>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</si>
  <si>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</si>
  <si>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</si>
  <si>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</si>
  <si>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</si>
  <si>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</si>
  <si>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</si>
  <si>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</si>
  <si>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</si>
  <si>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</si>
  <si>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</si>
  <si>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</si>
  <si>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</si>
  <si>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</si>
  <si>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</si>
  <si>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</si>
  <si>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</si>
  <si>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</si>
  <si>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</si>
  <si>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</si>
  <si>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</si>
  <si>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</si>
  <si>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</si>
  <si>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</si>
  <si>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</si>
  <si>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</si>
  <si>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</si>
  <si>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</si>
  <si>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</si>
  <si>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</si>
  <si>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</si>
  <si>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</si>
  <si>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</si>
  <si>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</si>
  <si>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</si>
  <si>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</si>
  <si>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</si>
  <si>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</si>
  <si>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</si>
  <si>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</si>
  <si>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</si>
  <si>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</si>
  <si>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</si>
  <si>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</si>
  <si>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</si>
  <si>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</si>
  <si>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</si>
  <si>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</si>
  <si>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</si>
  <si>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</si>
  <si>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</si>
  <si>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</si>
  <si>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</si>
  <si>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</si>
  <si>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</si>
  <si>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</si>
  <si>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</si>
  <si>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</si>
  <si>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</si>
  <si>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</si>
  <si>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</si>
  <si>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</si>
  <si>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</si>
  <si>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</si>
  <si>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</si>
  <si>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</si>
  <si>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</si>
  <si>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</si>
  <si>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</si>
  <si>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</si>
  <si>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</si>
  <si>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</si>
  <si>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</si>
  <si>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</si>
  <si>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</si>
  <si>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</si>
  <si>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</si>
  <si>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</si>
  <si>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</si>
  <si>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</si>
  <si>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</si>
  <si>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</si>
  <si>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</si>
  <si>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</si>
  <si>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</si>
  <si>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</si>
  <si>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</si>
  <si>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</si>
  <si>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</si>
  <si>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</si>
  <si>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</si>
  <si>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</si>
  <si>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</si>
  <si>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</si>
  <si>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</si>
  <si>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</si>
  <si>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</si>
  <si>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</si>
  <si>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</si>
  <si>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</si>
  <si>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</si>
  <si>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</si>
  <si>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</si>
  <si>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</si>
  <si>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</si>
  <si>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</si>
  <si>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</si>
  <si>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</si>
  <si>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</si>
  <si>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</si>
  <si>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</si>
  <si>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</si>
  <si>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</si>
  <si>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</si>
  <si>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</si>
  <si>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</si>
  <si>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</si>
  <si>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</si>
  <si>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</si>
  <si>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</si>
  <si>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</si>
  <si>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</si>
  <si>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</si>
  <si>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</si>
  <si>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</si>
  <si>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</si>
  <si>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</si>
  <si>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</si>
  <si>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</si>
  <si>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</si>
  <si>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</si>
  <si>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</si>
  <si>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</si>
  <si>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</si>
  <si>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</si>
  <si>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</si>
  <si>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</si>
  <si>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</si>
  <si>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</si>
  <si>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</si>
  <si>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</si>
  <si>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</si>
  <si>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</si>
  <si>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</si>
  <si>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</si>
  <si>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</si>
  <si>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</si>
  <si>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</si>
  <si>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</si>
  <si>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</si>
  <si>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</si>
  <si>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</si>
  <si>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</si>
  <si>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</si>
  <si>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</si>
  <si>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</si>
  <si>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</si>
  <si>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</si>
  <si>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</si>
  <si>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</si>
  <si>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</si>
  <si>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</si>
  <si>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</si>
  <si>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</si>
  <si>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</si>
  <si>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</si>
  <si>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</si>
  <si>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</si>
  <si>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</si>
  <si>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</si>
  <si>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</si>
  <si>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</si>
  <si>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</si>
  <si>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</si>
  <si>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</si>
  <si>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</si>
  <si>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</si>
  <si>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</si>
  <si>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</si>
  <si>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</si>
  <si>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</si>
  <si>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</si>
  <si>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</si>
  <si>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</si>
  <si>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</si>
  <si>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</si>
  <si>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</si>
  <si>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</si>
  <si>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</si>
  <si>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</si>
  <si>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</si>
  <si>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</si>
  <si>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</si>
  <si>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</si>
  <si>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</si>
  <si>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</si>
  <si>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</si>
  <si>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</si>
  <si>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</si>
  <si>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</si>
  <si>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</si>
  <si>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</si>
  <si>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</si>
  <si>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</si>
  <si>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</si>
  <si>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</si>
  <si>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</si>
  <si>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</si>
  <si>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</si>
  <si>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</si>
  <si>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</si>
  <si>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</si>
  <si>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</si>
  <si>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</si>
  <si>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</si>
  <si>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</si>
  <si>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</si>
  <si>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</si>
  <si>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</si>
  <si>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</si>
  <si>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</si>
  <si>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</si>
  <si>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</si>
  <si>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</si>
  <si>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</si>
  <si>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</si>
  <si>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</si>
  <si>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</si>
  <si>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</si>
  <si>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</si>
  <si>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</si>
  <si>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</si>
  <si>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</si>
  <si>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</si>
  <si>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</si>
  <si>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</si>
  <si>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</si>
  <si>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</si>
  <si>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</si>
  <si>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</si>
  <si>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</si>
  <si>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</si>
  <si>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</si>
  <si>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</si>
  <si>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</si>
  <si>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</si>
  <si>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</si>
  <si>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</si>
  <si>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</si>
  <si>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</si>
  <si>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</si>
  <si>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</si>
  <si>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</si>
  <si>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</si>
  <si>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</si>
  <si>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</si>
  <si>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</si>
  <si>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</si>
  <si>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</si>
  <si>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</si>
  <si>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</si>
  <si>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</si>
  <si>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</si>
  <si>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</si>
  <si>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</si>
  <si>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</si>
  <si>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</si>
  <si>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</si>
  <si>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</si>
  <si>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</si>
  <si>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</si>
  <si>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</si>
  <si>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</si>
  <si>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</si>
  <si>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</si>
  <si>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</si>
  <si>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</si>
  <si>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</si>
  <si>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</si>
  <si>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</si>
  <si>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</si>
  <si>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</si>
  <si>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</si>
  <si>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</si>
  <si>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</si>
  <si>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</si>
  <si>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</si>
  <si>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</si>
  <si>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</si>
  <si>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</si>
  <si>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</si>
  <si>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</si>
  <si>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</si>
  <si>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</si>
  <si>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</si>
  <si>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</si>
  <si>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</si>
  <si>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</si>
  <si>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</si>
  <si>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</si>
  <si>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</si>
  <si>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</si>
  <si>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</si>
  <si>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</si>
  <si>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</si>
  <si>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</si>
  <si>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</si>
  <si>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</si>
  <si>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</si>
  <si>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</si>
  <si>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</si>
  <si>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</si>
  <si>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</si>
  <si>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</si>
  <si>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</si>
  <si>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</si>
  <si>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</si>
  <si>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</si>
  <si>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</si>
  <si>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</si>
  <si>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</si>
  <si>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</si>
  <si>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</si>
  <si>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</si>
  <si>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</si>
  <si>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</si>
  <si>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</si>
  <si>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</si>
  <si>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</si>
  <si>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</si>
  <si>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</si>
  <si>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</si>
  <si>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</si>
  <si>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</si>
  <si>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</si>
  <si>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</si>
  <si>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</si>
  <si>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</si>
  <si>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</si>
  <si>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</si>
  <si>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</si>
  <si>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</si>
  <si>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</si>
  <si>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</si>
  <si>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</si>
  <si>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</si>
  <si>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</si>
  <si>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</si>
  <si>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</si>
  <si>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</si>
  <si>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</si>
  <si>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</si>
  <si>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</si>
  <si>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</si>
  <si>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</si>
  <si>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</si>
  <si>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</si>
  <si>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</si>
  <si>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</si>
  <si>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</si>
  <si>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</si>
  <si>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</si>
  <si>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</si>
  <si>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</si>
  <si>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</si>
  <si>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</si>
  <si>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</si>
  <si>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</si>
  <si>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</si>
  <si>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</si>
  <si>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</si>
  <si>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</si>
  <si>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</si>
  <si>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</si>
  <si>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</si>
  <si>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</si>
  <si>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</si>
  <si>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</si>
  <si>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</si>
  <si>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</si>
  <si>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</si>
  <si>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</si>
  <si>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</si>
  <si>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</si>
  <si>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</si>
  <si>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</si>
  <si>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</si>
  <si>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</si>
  <si>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</si>
  <si>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</si>
  <si>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</si>
  <si>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</si>
  <si>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</si>
  <si>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</si>
  <si>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</si>
  <si>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</si>
  <si>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</si>
  <si>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</si>
  <si>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</si>
  <si>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</si>
  <si>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</si>
  <si>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</si>
  <si>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</si>
  <si>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</si>
  <si>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</si>
  <si>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</si>
  <si>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</si>
  <si>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</si>
  <si>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</si>
  <si>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</si>
  <si>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</si>
  <si>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</si>
  <si>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</si>
  <si>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</si>
  <si>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</si>
  <si>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</si>
  <si>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</si>
  <si>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</si>
  <si>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</si>
  <si>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</si>
  <si>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</si>
  <si>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</si>
  <si>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</si>
  <si>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</si>
  <si>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</si>
  <si>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</si>
  <si>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</si>
  <si>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</si>
  <si>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</si>
  <si>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</si>
  <si>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</si>
  <si>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</si>
  <si>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</si>
  <si>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</si>
  <si>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</si>
  <si>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</si>
  <si>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</si>
  <si>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</si>
  <si>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</si>
  <si>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</si>
  <si>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</si>
  <si>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</si>
  <si>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</si>
  <si>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</si>
  <si>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</si>
  <si>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</si>
  <si>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</si>
  <si>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</si>
  <si>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</si>
  <si>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</si>
  <si>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</si>
  <si>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</si>
  <si>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</si>
  <si>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</si>
  <si>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</si>
  <si>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</si>
  <si>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</si>
  <si>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</si>
  <si>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</si>
  <si>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</si>
  <si>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</si>
  <si>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</si>
  <si>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</si>
  <si>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</si>
  <si>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</si>
  <si>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</si>
  <si>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</si>
  <si>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</si>
  <si>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</si>
  <si>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</si>
  <si>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</si>
  <si>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</si>
  <si>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</si>
  <si>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</si>
  <si>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</si>
  <si>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</si>
  <si>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</si>
  <si>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</si>
  <si>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</si>
  <si>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</si>
  <si>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</si>
  <si>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</si>
  <si>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</si>
  <si>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</si>
  <si>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</si>
  <si>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</si>
  <si>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</si>
  <si>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</si>
  <si>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</si>
  <si>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</si>
  <si>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</si>
  <si>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</si>
  <si>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</si>
  <si>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</si>
  <si>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</si>
  <si>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</si>
  <si>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</si>
  <si>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</si>
  <si>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</si>
  <si>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</si>
  <si>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</si>
  <si>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</si>
  <si>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</si>
  <si>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</si>
  <si>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</si>
  <si>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</si>
  <si>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</si>
  <si>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</si>
  <si>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</si>
  <si>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</si>
  <si>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</si>
  <si>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</si>
  <si>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</si>
  <si>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</si>
  <si>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</si>
  <si>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</si>
  <si>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</si>
  <si>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</si>
  <si>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</si>
  <si>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</si>
  <si>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</si>
  <si>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</si>
  <si>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</si>
  <si>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</si>
  <si>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</si>
  <si>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</si>
  <si>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</si>
  <si>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</si>
  <si>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</si>
  <si>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</si>
  <si>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</si>
  <si>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</si>
  <si>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</si>
  <si>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</si>
  <si>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</si>
  <si>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</si>
  <si>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</si>
  <si>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</si>
  <si>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</si>
  <si>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</si>
  <si>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</si>
  <si>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</si>
  <si>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</si>
  <si>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</si>
  <si>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</si>
  <si>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</si>
  <si>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</si>
  <si>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</si>
  <si>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</si>
  <si>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</si>
  <si>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</si>
  <si>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</si>
  <si>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</si>
  <si>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</si>
  <si>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</si>
  <si>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</si>
  <si>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</si>
  <si>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</si>
  <si>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</si>
  <si>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</si>
  <si>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</si>
  <si>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</si>
  <si>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</si>
  <si>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</si>
  <si>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</si>
  <si>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</si>
  <si>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</si>
  <si>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</si>
  <si>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</si>
  <si>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</si>
  <si>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</si>
  <si>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</si>
  <si>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</si>
  <si>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</si>
  <si>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</si>
  <si>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</si>
  <si>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</si>
  <si>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</si>
  <si>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</si>
  <si>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</si>
  <si>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</si>
  <si>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</si>
  <si>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</si>
  <si>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</si>
  <si>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</si>
  <si>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</si>
  <si>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</si>
  <si>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</si>
  <si>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</si>
  <si>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</si>
  <si>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</si>
  <si>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</si>
  <si>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</si>
  <si>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</si>
  <si>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</si>
  <si>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</si>
  <si>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</si>
  <si>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</si>
  <si>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</si>
  <si>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</si>
  <si>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</si>
  <si>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</si>
  <si>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</si>
  <si>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</si>
  <si>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</si>
  <si>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</si>
  <si>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</si>
  <si>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</si>
  <si>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</si>
  <si>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</si>
  <si>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</si>
  <si>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</si>
  <si>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</si>
  <si>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</si>
  <si>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</si>
  <si>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</si>
  <si>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</si>
  <si>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</si>
  <si>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</si>
  <si>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</si>
  <si>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</si>
  <si>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</si>
  <si>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</si>
  <si>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</si>
  <si>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</si>
  <si>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</si>
  <si>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</si>
  <si>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</si>
  <si>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</si>
  <si>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</si>
  <si>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</si>
  <si>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</si>
  <si>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</si>
  <si>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</si>
  <si>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</si>
  <si>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</si>
  <si>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</si>
  <si>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</si>
  <si>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</si>
  <si>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</si>
  <si>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</si>
  <si>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</si>
  <si>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</si>
  <si>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</si>
  <si>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</si>
  <si>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</si>
  <si>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</si>
  <si>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</si>
  <si>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</si>
  <si>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</si>
  <si>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</si>
  <si>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</si>
  <si>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</si>
  <si>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</si>
  <si>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</si>
  <si>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</si>
  <si>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</si>
  <si>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</si>
  <si>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</si>
  <si>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</si>
  <si>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</si>
  <si>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</si>
  <si>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</si>
  <si>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</si>
  <si>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</si>
  <si>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</si>
  <si>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</si>
  <si>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</si>
  <si>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</si>
  <si>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</si>
  <si>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</si>
  <si>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</si>
  <si>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</si>
  <si>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</si>
  <si>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</si>
  <si>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</si>
  <si>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</si>
  <si>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</si>
  <si>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</si>
  <si>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</si>
  <si>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</si>
  <si>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</si>
  <si>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</si>
  <si>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</si>
  <si>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</si>
  <si>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</si>
  <si>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</si>
  <si>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</si>
  <si>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</si>
  <si>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</si>
  <si>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</si>
  <si>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</si>
  <si>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</si>
  <si>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</si>
  <si>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</si>
  <si>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</si>
  <si>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</si>
  <si>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</si>
  <si>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</si>
  <si>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</si>
  <si>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</si>
  <si>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</si>
  <si>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</si>
  <si>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</si>
  <si>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</si>
  <si>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</si>
  <si>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</si>
  <si>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</si>
  <si>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</si>
  <si>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</si>
  <si>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</si>
  <si>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</si>
  <si>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</si>
  <si>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</si>
  <si>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</si>
  <si>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</si>
  <si>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</si>
  <si>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</si>
  <si>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</si>
  <si>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</si>
  <si>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</si>
  <si>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</si>
  <si>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</si>
  <si>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</si>
  <si>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</si>
  <si>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</si>
  <si>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</si>
  <si>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</si>
  <si>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</si>
  <si>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</si>
  <si>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</si>
  <si>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</si>
  <si>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</si>
  <si>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</si>
  <si>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</si>
  <si>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</si>
  <si>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</si>
  <si>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</si>
  <si>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</si>
  <si>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</si>
  <si>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</si>
  <si>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</si>
  <si>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</si>
  <si>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</si>
  <si>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</si>
  <si>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</si>
  <si>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</si>
  <si>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</si>
  <si>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</si>
  <si>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</si>
  <si>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</si>
  <si>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</si>
  <si>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</si>
  <si>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</si>
  <si>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</si>
  <si>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</si>
  <si>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</si>
  <si>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</si>
  <si>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</si>
  <si>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</si>
  <si>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</si>
  <si>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</si>
  <si>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</si>
  <si>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</si>
  <si>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</si>
  <si>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</si>
  <si>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</si>
  <si>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</si>
  <si>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</si>
  <si>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</si>
  <si>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</si>
  <si>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</si>
  <si>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</si>
  <si>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</si>
  <si>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</si>
  <si>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</si>
  <si>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</si>
  <si>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</si>
  <si>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</si>
  <si>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</si>
  <si>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</si>
  <si>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</si>
  <si>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</si>
  <si>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</si>
  <si>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</si>
  <si>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</si>
  <si>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</si>
  <si>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</si>
  <si>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</si>
  <si>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</si>
  <si>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</si>
  <si>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</si>
  <si>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</si>
  <si>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</si>
  <si>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</si>
  <si>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</si>
  <si>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</si>
  <si>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</si>
  <si>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</si>
  <si>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</si>
  <si>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</si>
  <si>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</si>
  <si>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</si>
  <si>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</si>
  <si>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</si>
  <si>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</si>
  <si>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</si>
  <si>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</si>
  <si>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</si>
  <si>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</si>
  <si>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</si>
  <si>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</si>
  <si>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</si>
  <si>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</si>
  <si>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</si>
  <si>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</si>
  <si>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</si>
  <si>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</si>
  <si>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</si>
  <si>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</si>
  <si>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</si>
  <si>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</si>
  <si>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</si>
  <si>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</si>
  <si>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</si>
  <si>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</si>
  <si>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</si>
  <si>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</si>
  <si>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</si>
  <si>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</si>
  <si>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</si>
  <si>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</si>
  <si>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</si>
  <si>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</si>
  <si>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</si>
  <si>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</si>
  <si>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</si>
  <si>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</si>
  <si>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</si>
  <si>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</si>
  <si>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</si>
  <si>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</si>
  <si>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</si>
  <si>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</si>
  <si>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</si>
  <si>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</si>
  <si>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</si>
  <si>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</si>
  <si>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</si>
  <si>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</si>
  <si>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</si>
  <si>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</si>
  <si>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</si>
  <si>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</si>
  <si>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</si>
  <si>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</si>
  <si>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</si>
  <si>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</si>
  <si>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</si>
  <si>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</si>
  <si>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</si>
  <si>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</si>
  <si>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</si>
  <si>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</si>
  <si>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</si>
  <si>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</si>
  <si>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</si>
  <si>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</si>
  <si>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</si>
  <si>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</si>
  <si>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</si>
  <si>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</si>
  <si>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</si>
  <si>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</si>
  <si>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</si>
  <si>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</si>
  <si>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</si>
  <si>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</si>
  <si>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</si>
  <si>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</si>
  <si>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</si>
  <si>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</si>
  <si>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</si>
  <si>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</si>
  <si>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</si>
  <si>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</si>
  <si>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</si>
  <si>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</si>
  <si>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</si>
  <si>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</si>
  <si>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</si>
  <si>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</si>
  <si>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</si>
  <si>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</si>
  <si>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</si>
  <si>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</si>
  <si>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</si>
  <si>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</si>
  <si>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</si>
  <si>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</si>
  <si>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</si>
  <si>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</si>
  <si>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</si>
  <si>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</si>
  <si>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</si>
  <si>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</si>
  <si>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</si>
  <si>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</si>
  <si>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</si>
  <si>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</si>
  <si>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</si>
  <si>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</si>
  <si>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</si>
  <si>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</si>
  <si>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</si>
  <si>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</si>
  <si>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</si>
  <si>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</si>
  <si>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</si>
  <si>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</si>
  <si>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</si>
  <si>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</si>
  <si>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</si>
  <si>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</si>
  <si>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</si>
  <si>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</si>
  <si>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</si>
  <si>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</si>
  <si>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</si>
  <si>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</si>
  <si>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</si>
  <si>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</si>
  <si>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</si>
  <si>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</si>
  <si>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</si>
  <si>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</si>
  <si>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</si>
  <si>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</si>
  <si>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</si>
  <si>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</si>
  <si>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</si>
  <si>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</si>
  <si>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</si>
  <si>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</si>
  <si>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</si>
  <si>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</si>
  <si>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</si>
  <si>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</si>
  <si>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</si>
  <si>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</si>
  <si>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</si>
  <si>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</si>
  <si>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</si>
  <si>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</si>
  <si>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</si>
  <si>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</si>
  <si>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</si>
  <si>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</si>
  <si>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</si>
  <si>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</si>
  <si>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</si>
  <si>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</si>
  <si>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</si>
  <si>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</si>
  <si>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</si>
  <si>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</si>
  <si>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</si>
  <si>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</si>
  <si>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</si>
  <si>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</si>
  <si>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</si>
  <si>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</si>
  <si>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</si>
  <si>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</si>
  <si>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</si>
  <si>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</si>
  <si>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</si>
  <si>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</si>
  <si>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</si>
  <si>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</si>
  <si>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</si>
  <si>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</si>
  <si>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</si>
  <si>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</si>
  <si>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</si>
  <si>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</si>
  <si>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</si>
  <si>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</si>
  <si>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</si>
  <si>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</si>
  <si>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</si>
  <si>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</si>
  <si>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</si>
  <si>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</si>
  <si>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</si>
  <si>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</si>
  <si>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</si>
  <si>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</si>
  <si>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</si>
  <si>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</si>
  <si>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</si>
  <si>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</si>
  <si>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</si>
  <si>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</si>
  <si>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</si>
  <si>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</si>
  <si>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</si>
  <si>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</si>
  <si>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</si>
  <si>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</si>
  <si>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</si>
  <si>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</si>
  <si>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</si>
  <si>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</si>
  <si>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</si>
  <si>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</si>
  <si>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</si>
  <si>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</si>
  <si>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</si>
  <si>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</si>
  <si>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</si>
  <si>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</si>
  <si>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</si>
  <si>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</si>
  <si>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</si>
  <si>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</si>
  <si>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</si>
  <si>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</si>
  <si>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</si>
  <si>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</si>
  <si>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</si>
  <si>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</si>
  <si>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</si>
  <si>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</si>
  <si>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</si>
  <si>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</si>
  <si>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</si>
  <si>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</si>
  <si>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</si>
  <si>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</si>
  <si>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</si>
  <si>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</si>
  <si>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</si>
  <si>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</si>
  <si>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</si>
  <si>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</si>
  <si>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</si>
  <si>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</si>
  <si>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</si>
  <si>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</si>
  <si>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</si>
  <si>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</si>
  <si>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</si>
  <si>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</si>
  <si>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</si>
  <si>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</si>
  <si>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</si>
  <si>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</si>
  <si>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</si>
  <si>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</si>
  <si>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</si>
  <si>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</si>
  <si>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</si>
  <si>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</si>
  <si>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</si>
  <si>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</si>
  <si>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</si>
  <si>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</si>
  <si>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</si>
  <si>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</si>
  <si>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</si>
  <si>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</si>
  <si>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</si>
  <si>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</si>
  <si>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</si>
  <si>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</si>
  <si>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</si>
  <si>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</si>
  <si>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</si>
  <si>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</si>
  <si>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</si>
  <si>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</si>
  <si>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</si>
  <si>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</si>
  <si>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</si>
  <si>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</si>
  <si>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</si>
  <si>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</si>
  <si>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</si>
  <si>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</si>
  <si>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</si>
  <si>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</si>
  <si>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</si>
  <si>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</si>
  <si>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</si>
  <si>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</si>
  <si>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</si>
  <si>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</si>
  <si>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</si>
  <si>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</si>
  <si>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</si>
  <si>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</si>
  <si>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</si>
  <si>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</si>
  <si>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</si>
  <si>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</si>
  <si>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</si>
  <si>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</si>
  <si>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</si>
  <si>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</si>
  <si>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</si>
  <si>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</si>
  <si>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</si>
  <si>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</si>
  <si>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</si>
  <si>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</si>
  <si>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</si>
  <si>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</si>
  <si>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</si>
  <si>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</si>
  <si>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</si>
  <si>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</si>
  <si>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</si>
  <si>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</si>
  <si>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</si>
  <si>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</si>
  <si>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</si>
  <si>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</si>
  <si>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</si>
  <si>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</si>
  <si>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</si>
  <si>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</si>
  <si>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</si>
  <si>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</si>
  <si>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</si>
  <si>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</si>
  <si>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</si>
  <si>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</si>
  <si>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</si>
  <si>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</si>
  <si>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</si>
  <si>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</si>
  <si>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</si>
  <si>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</si>
  <si>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</si>
  <si>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</si>
  <si>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</si>
  <si>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</si>
  <si>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</si>
  <si>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</si>
  <si>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</si>
  <si>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</si>
  <si>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</si>
  <si>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</si>
  <si>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</si>
  <si>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</si>
  <si>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</si>
  <si>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</si>
  <si>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</si>
  <si>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</si>
  <si>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</si>
  <si>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</si>
  <si>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</si>
  <si>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</si>
  <si>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</si>
  <si>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</si>
  <si>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</si>
  <si>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</si>
  <si>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</si>
  <si>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</si>
  <si>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</si>
  <si>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</si>
  <si>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</si>
  <si>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</si>
  <si>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</si>
  <si>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</si>
  <si>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</si>
  <si>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</si>
  <si>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</si>
  <si>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</si>
  <si>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</si>
  <si>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</si>
  <si>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</si>
  <si>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</si>
  <si>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</si>
  <si>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</si>
  <si>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</si>
  <si>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</si>
  <si>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</si>
  <si>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</si>
  <si>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</si>
  <si>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</si>
  <si>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</si>
  <si>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</si>
  <si>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</si>
  <si>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</si>
  <si>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</si>
  <si>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</si>
  <si>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</si>
  <si>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</si>
  <si>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</si>
  <si>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</si>
  <si>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</si>
  <si>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</si>
  <si>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</si>
  <si>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</si>
  <si>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</si>
  <si>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</si>
  <si>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</si>
  <si>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</si>
  <si>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</si>
  <si>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</si>
  <si>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</si>
  <si>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</si>
  <si>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</si>
  <si>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</si>
  <si>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</si>
  <si>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</si>
  <si>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</si>
  <si>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</si>
  <si>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</si>
  <si>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</si>
  <si>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</si>
  <si>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</si>
  <si>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</si>
  <si>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</si>
  <si>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</si>
  <si>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</si>
  <si>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</si>
  <si>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</si>
  <si>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</si>
  <si>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</si>
  <si>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</si>
  <si>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</si>
  <si>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</si>
  <si>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</si>
  <si>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</si>
  <si>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</si>
  <si>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</si>
  <si>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</si>
  <si>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</si>
  <si>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</si>
  <si>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</si>
  <si>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</si>
  <si>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</si>
  <si>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</si>
  <si>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</si>
  <si>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</si>
  <si>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</si>
  <si>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</si>
  <si>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</si>
  <si>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</si>
  <si>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</si>
  <si>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</si>
  <si>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</si>
  <si>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</si>
  <si>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</si>
  <si>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</si>
  <si>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</si>
  <si>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</si>
  <si>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</si>
  <si>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</si>
  <si>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</si>
  <si>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</si>
  <si>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</si>
  <si>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</si>
  <si>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</si>
  <si>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</si>
  <si>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</si>
  <si>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</si>
  <si>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</si>
  <si>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</si>
  <si>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</si>
  <si>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</si>
  <si>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</si>
  <si>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</si>
  <si>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</si>
  <si>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</si>
  <si>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</si>
  <si>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</si>
  <si>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</si>
  <si>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</si>
  <si>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</si>
  <si>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</si>
  <si>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</si>
  <si>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</si>
  <si>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</si>
  <si>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</si>
  <si>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</si>
  <si>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</si>
  <si>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</si>
  <si>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</si>
  <si>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</si>
  <si>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</si>
  <si>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</si>
  <si>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</si>
  <si>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</si>
  <si>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</si>
  <si>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</si>
  <si>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</si>
  <si>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</si>
  <si>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</si>
  <si>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</si>
  <si>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</si>
  <si>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</si>
  <si>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</si>
  <si>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</si>
  <si>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</si>
  <si>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</si>
  <si>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</si>
  <si>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</si>
  <si>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</si>
  <si>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</si>
  <si>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</si>
  <si>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</si>
  <si>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</si>
  <si>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</si>
  <si>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</si>
  <si>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</si>
  <si>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</si>
  <si>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</si>
  <si>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</si>
  <si>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</si>
  <si>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</si>
  <si>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</si>
  <si>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</si>
  <si>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</si>
  <si>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</si>
  <si>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</si>
  <si>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</si>
  <si>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</si>
  <si>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</si>
  <si>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</si>
  <si>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</si>
  <si>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</si>
  <si>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</si>
  <si>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</si>
  <si>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</si>
  <si>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</si>
  <si>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</si>
  <si>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</si>
  <si>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</si>
  <si>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</si>
  <si>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</si>
  <si>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</si>
  <si>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</si>
  <si>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</si>
  <si>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</si>
  <si>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</si>
  <si>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</si>
  <si>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</si>
  <si>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</si>
  <si>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</si>
  <si>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</si>
  <si>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</si>
  <si>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</si>
  <si>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</si>
  <si>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</si>
  <si>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</si>
  <si>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</si>
  <si>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</si>
  <si>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</si>
  <si>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</si>
  <si>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</si>
  <si>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</si>
  <si>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</si>
  <si>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</si>
  <si>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</si>
  <si>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</si>
  <si>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</si>
  <si>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</si>
  <si>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</si>
  <si>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</si>
  <si>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</si>
  <si>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</si>
  <si>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</si>
  <si>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</si>
  <si>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</si>
  <si>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</si>
  <si>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</si>
  <si>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</si>
  <si>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</si>
  <si>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</si>
  <si>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</si>
  <si>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</si>
  <si>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</si>
  <si>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</si>
  <si>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</si>
  <si>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</si>
  <si>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</si>
  <si>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</si>
  <si>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</si>
  <si>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</si>
  <si>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</si>
  <si>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</si>
  <si>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</si>
  <si>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</si>
  <si>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</si>
  <si>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</si>
  <si>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</si>
  <si>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</si>
  <si>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</si>
  <si>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</si>
  <si>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</si>
  <si>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</si>
  <si>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</si>
  <si>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</si>
  <si>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</si>
  <si>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</si>
  <si>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</si>
  <si>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</si>
  <si>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</si>
  <si>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</si>
  <si>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</si>
  <si>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</si>
  <si>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</si>
  <si>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</si>
  <si>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</si>
  <si>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</si>
  <si>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</si>
  <si>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</si>
  <si>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</si>
  <si>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</si>
  <si>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</si>
  <si>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</si>
  <si>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</si>
  <si>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</si>
  <si>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</si>
  <si>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</si>
  <si>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</si>
  <si>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</si>
  <si>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</si>
  <si>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</si>
  <si>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</si>
  <si>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</si>
  <si>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</si>
  <si>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</si>
  <si>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</si>
  <si>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</si>
  <si>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</si>
  <si>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</si>
  <si>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</si>
  <si>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</si>
  <si>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</si>
  <si>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</si>
  <si>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</si>
  <si>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</si>
  <si>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</si>
  <si>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</si>
  <si>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</si>
  <si>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</si>
  <si>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</si>
  <si>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</si>
  <si>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</si>
  <si>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</si>
  <si>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</si>
  <si>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</si>
  <si>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</si>
  <si>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</si>
  <si>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</si>
  <si>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</si>
  <si>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</si>
  <si>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</si>
  <si>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</si>
  <si>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</si>
  <si>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</si>
  <si>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</si>
  <si>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</si>
  <si>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</si>
  <si>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</si>
  <si>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</si>
  <si>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</si>
  <si>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</si>
  <si>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</si>
  <si>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</si>
  <si>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</si>
  <si>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</si>
  <si>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</si>
  <si>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</si>
  <si>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</si>
  <si>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</si>
  <si>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</si>
  <si>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</si>
  <si>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</si>
  <si>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</si>
  <si>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</si>
  <si>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</si>
  <si>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</si>
  <si>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</si>
  <si>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</si>
  <si>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</si>
  <si>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</si>
  <si>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</si>
  <si>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</si>
  <si>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</si>
  <si>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</si>
  <si>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</si>
  <si>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</si>
  <si>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</si>
  <si>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</si>
  <si>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</si>
  <si>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</si>
  <si>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</si>
  <si>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</si>
  <si>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</si>
  <si>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</si>
  <si>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</si>
  <si>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</si>
  <si>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</si>
  <si>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</si>
  <si>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</si>
  <si>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</si>
  <si>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</si>
  <si>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</si>
  <si>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</si>
  <si>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</si>
  <si>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</si>
  <si>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</si>
  <si>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</si>
  <si>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</si>
  <si>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</si>
  <si>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</si>
  <si>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</si>
  <si>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</si>
  <si>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</si>
  <si>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</si>
  <si>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</si>
  <si>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</si>
  <si>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</si>
  <si>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</si>
  <si>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</si>
  <si>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</si>
  <si>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</si>
  <si>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</si>
  <si>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</si>
  <si>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</si>
  <si>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</si>
  <si>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</si>
  <si>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</si>
  <si>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</si>
  <si>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</si>
  <si>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</si>
  <si>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</si>
  <si>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</si>
  <si>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</si>
  <si>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</si>
  <si>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</si>
  <si>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</si>
  <si>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</si>
  <si>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</si>
  <si>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</si>
  <si>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</si>
  <si>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</si>
  <si>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</si>
  <si>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</si>
  <si>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</si>
  <si>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</si>
  <si>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</si>
  <si>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</si>
  <si>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</si>
  <si>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</si>
  <si>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</si>
  <si>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</si>
  <si>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</si>
  <si>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</si>
  <si>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</si>
  <si>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</si>
  <si>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</si>
  <si>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</si>
  <si>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</si>
  <si>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</si>
  <si>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</si>
  <si>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</si>
  <si>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</si>
  <si>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</si>
  <si>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</si>
  <si>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</si>
  <si>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</si>
  <si>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</si>
  <si>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</si>
  <si>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</si>
  <si>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</si>
  <si>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</si>
  <si>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</si>
  <si>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</si>
  <si>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</si>
  <si>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</si>
  <si>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</si>
  <si>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</si>
  <si>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</si>
  <si>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</si>
  <si>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</si>
  <si>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</si>
  <si>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</si>
  <si>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</si>
  <si>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</si>
  <si>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</si>
  <si>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</si>
  <si>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</si>
  <si>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</si>
  <si>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</si>
  <si>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</si>
  <si>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</si>
  <si>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</si>
  <si>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</si>
  <si>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</si>
  <si>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</si>
  <si>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</si>
  <si>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</si>
  <si>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</si>
  <si>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</si>
  <si>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</si>
  <si>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</si>
  <si>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</si>
  <si>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</si>
  <si>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</si>
  <si>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</si>
  <si>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</si>
  <si>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</si>
  <si>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</si>
  <si>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</si>
  <si>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</si>
  <si>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</si>
  <si>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</si>
  <si>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</si>
  <si>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</si>
  <si>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</si>
  <si>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</si>
  <si>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</si>
  <si>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</si>
  <si>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</si>
  <si>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</si>
  <si>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</si>
  <si>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</si>
  <si>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</si>
  <si>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</si>
  <si>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</si>
  <si>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</si>
  <si>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</si>
  <si>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</si>
  <si>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</si>
  <si>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</si>
  <si>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</si>
  <si>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</si>
  <si>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</si>
  <si>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</si>
  <si>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</si>
  <si>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</si>
  <si>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</si>
  <si>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</si>
  <si>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</si>
  <si>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</si>
  <si>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</si>
  <si>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</si>
  <si>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</si>
  <si>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</si>
  <si>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</si>
  <si>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</si>
  <si>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</si>
  <si>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</si>
  <si>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</si>
  <si>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</si>
  <si>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</si>
  <si>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</si>
  <si>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</si>
  <si>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</si>
  <si>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</si>
  <si>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</si>
  <si>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</si>
  <si>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</si>
  <si>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</si>
  <si>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</si>
  <si>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</si>
  <si>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</si>
  <si>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</si>
  <si>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</si>
  <si>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</si>
  <si>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</si>
  <si>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</si>
  <si>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</si>
  <si>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</si>
  <si>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</si>
  <si>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</si>
  <si>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</si>
  <si>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</si>
  <si>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</si>
  <si>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</si>
  <si>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</si>
  <si>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</si>
  <si>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</si>
  <si>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</si>
  <si>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</si>
  <si>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</si>
  <si>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</si>
  <si>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</si>
  <si>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</si>
  <si>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</si>
  <si>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</si>
  <si>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</si>
  <si>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</si>
  <si>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</si>
  <si>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</si>
  <si>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</si>
  <si>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</si>
  <si>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</si>
  <si>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</si>
  <si>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</si>
  <si>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</si>
  <si>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</si>
  <si>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</si>
  <si>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</si>
  <si>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</si>
  <si>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</si>
  <si>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</si>
  <si>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</si>
  <si>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</si>
  <si>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</si>
  <si>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</si>
  <si>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</si>
  <si>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</si>
  <si>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</si>
  <si>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</si>
  <si>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</si>
  <si>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</si>
  <si>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</si>
  <si>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</si>
  <si>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</si>
  <si>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</si>
  <si>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</si>
  <si>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</si>
  <si>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</si>
  <si>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</si>
  <si>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</si>
  <si>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</si>
  <si>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</si>
  <si>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</si>
  <si>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</si>
  <si>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</si>
  <si>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</si>
  <si>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</si>
  <si>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</si>
  <si>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</si>
  <si>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</si>
  <si>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</si>
  <si>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</si>
  <si>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</si>
  <si>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</si>
  <si>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</si>
  <si>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</si>
  <si>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</si>
  <si>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</si>
  <si>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</si>
  <si>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</si>
  <si>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</si>
  <si>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</si>
  <si>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</si>
  <si>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</si>
  <si>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</si>
  <si>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</si>
  <si>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</si>
  <si>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</si>
  <si>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</si>
  <si>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</si>
  <si>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</si>
  <si>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</si>
  <si>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</si>
  <si>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</si>
  <si>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</si>
  <si>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</si>
  <si>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</si>
  <si>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</si>
  <si>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</si>
  <si>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</si>
  <si>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</si>
  <si>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</si>
  <si>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</si>
  <si>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</si>
  <si>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</si>
  <si>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</si>
  <si>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</si>
  <si>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</si>
  <si>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</si>
  <si>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</si>
  <si>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</si>
  <si>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</si>
  <si>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</si>
  <si>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</si>
  <si>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</si>
  <si>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</si>
  <si>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</si>
  <si>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</si>
  <si>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</si>
  <si>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</si>
  <si>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</si>
  <si>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</si>
  <si>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</si>
  <si>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</si>
  <si>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</si>
  <si>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</si>
  <si>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</si>
  <si>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</si>
  <si>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</si>
  <si>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</si>
  <si>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</si>
  <si>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</si>
  <si>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</si>
  <si>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</si>
  <si>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</si>
  <si>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</si>
  <si>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</si>
  <si>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</si>
  <si>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</si>
  <si>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</si>
  <si>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</si>
  <si>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</si>
  <si>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</si>
  <si>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</si>
  <si>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</si>
  <si>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</si>
  <si>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</si>
  <si>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</si>
  <si>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</si>
  <si>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</si>
  <si>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</si>
  <si>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</si>
  <si>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</si>
  <si>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</si>
  <si>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</si>
  <si>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</si>
  <si>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</si>
  <si>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</si>
  <si>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</si>
  <si>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</si>
  <si>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</si>
  <si>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</si>
  <si>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</si>
  <si>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</si>
  <si>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</si>
  <si>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</si>
  <si>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</si>
  <si>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</si>
  <si>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</si>
  <si>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</si>
  <si>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</si>
  <si>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</si>
  <si>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</si>
  <si>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</si>
  <si>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</si>
  <si>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</si>
  <si>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</si>
  <si>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</si>
  <si>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</si>
  <si>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</si>
  <si>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</si>
  <si>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</si>
  <si>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</si>
  <si>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</si>
  <si>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</si>
  <si>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</si>
  <si>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</si>
  <si>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</si>
  <si>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</si>
  <si>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</si>
  <si>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</si>
  <si>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</si>
  <si>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</si>
  <si>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</si>
  <si>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</si>
  <si>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</si>
  <si>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</si>
  <si>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</si>
  <si>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</si>
  <si>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</si>
  <si>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</si>
  <si>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</si>
  <si>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</si>
  <si>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</si>
  <si>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</si>
  <si>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</si>
  <si>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</si>
  <si>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</si>
  <si>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</si>
  <si>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</si>
  <si>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</si>
  <si>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</si>
  <si>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</si>
  <si>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</si>
  <si>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</si>
  <si>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</si>
  <si>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</si>
  <si>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</si>
  <si>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</si>
  <si>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</si>
  <si>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</si>
  <si>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</si>
  <si>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</si>
  <si>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</si>
  <si>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</si>
  <si>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</si>
  <si>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</si>
  <si>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</si>
  <si>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</si>
  <si>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</si>
  <si>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</si>
  <si>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</si>
  <si>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</si>
  <si>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</si>
  <si>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</si>
  <si>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</si>
  <si>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</si>
  <si>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</si>
  <si>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</si>
  <si>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</si>
  <si>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</si>
  <si>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</si>
  <si>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</si>
  <si>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</si>
  <si>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</si>
  <si>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</si>
  <si>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</si>
  <si>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</si>
  <si>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</si>
  <si>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</si>
  <si>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</si>
  <si>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</si>
  <si>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</si>
  <si>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</si>
  <si>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</si>
  <si>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</si>
  <si>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</si>
  <si>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</si>
  <si>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</si>
  <si>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</si>
  <si>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</si>
  <si>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</si>
  <si>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</si>
  <si>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</si>
  <si>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</si>
  <si>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</si>
  <si>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</si>
  <si>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</si>
  <si>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</si>
  <si>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</si>
  <si>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</si>
  <si>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</si>
  <si>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</si>
  <si>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</si>
  <si>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</si>
  <si>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</si>
  <si>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</si>
  <si>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</si>
  <si>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</si>
  <si>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</si>
  <si>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</si>
  <si>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</si>
  <si>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</si>
  <si>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</si>
  <si>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</si>
  <si>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</si>
  <si>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</si>
  <si>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</si>
  <si>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</si>
  <si>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</si>
  <si>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</si>
  <si>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</si>
  <si>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</si>
  <si>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</si>
  <si>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</si>
  <si>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</si>
  <si>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</si>
  <si>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</si>
  <si>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</si>
  <si>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</si>
  <si>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</si>
  <si>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</si>
  <si>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</si>
  <si>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</si>
  <si>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</si>
  <si>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</si>
  <si>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</si>
  <si>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</si>
  <si>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</si>
  <si>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</si>
  <si>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</si>
  <si>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</si>
  <si>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</si>
  <si>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</si>
  <si>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</si>
  <si>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</si>
  <si>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</si>
  <si>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</si>
  <si>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</si>
  <si>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</si>
  <si>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</si>
  <si>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</si>
  <si>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</si>
  <si>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</si>
  <si>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</si>
  <si>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</si>
  <si>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</si>
  <si>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</si>
  <si>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</si>
  <si>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</si>
  <si>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</si>
  <si>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</si>
  <si>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</si>
  <si>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</si>
  <si>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</si>
  <si>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</si>
  <si>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</si>
  <si>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</si>
  <si>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</si>
  <si>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</si>
  <si>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</si>
  <si>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</si>
  <si>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</si>
  <si>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</si>
  <si>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</si>
  <si>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</si>
  <si>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</si>
  <si>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</si>
  <si>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</si>
  <si>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</si>
  <si>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</si>
  <si>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</si>
  <si>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</si>
  <si>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</si>
  <si>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</si>
  <si>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</si>
  <si>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</si>
  <si>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</si>
  <si>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</si>
  <si>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</si>
  <si>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</si>
  <si>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</si>
  <si>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</si>
  <si>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</si>
  <si>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</si>
  <si>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</si>
  <si>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</si>
  <si>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</si>
  <si>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</si>
  <si>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</si>
  <si>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</si>
  <si>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</si>
  <si>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</si>
  <si>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</si>
  <si>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</si>
  <si>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</si>
  <si>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</si>
  <si>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</si>
  <si>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</si>
  <si>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</si>
  <si>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</si>
  <si>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</si>
  <si>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</si>
  <si>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</si>
  <si>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</si>
  <si>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</si>
  <si>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</si>
  <si>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</si>
  <si>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</si>
  <si>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</si>
  <si>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</si>
  <si>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</si>
  <si>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</si>
  <si>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</si>
  <si>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</si>
  <si>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</si>
  <si>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</si>
  <si>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</si>
  <si>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</si>
  <si>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</si>
  <si>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</si>
  <si>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</si>
  <si>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</si>
  <si>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</si>
  <si>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</si>
  <si>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</si>
  <si>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</si>
  <si>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</si>
  <si>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</si>
  <si>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</si>
  <si>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</si>
  <si>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</si>
  <si>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</si>
  <si>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</si>
  <si>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</si>
  <si>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</si>
  <si>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</si>
  <si>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</si>
  <si>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</si>
  <si>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</si>
  <si>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</si>
  <si>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</si>
  <si>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</si>
  <si>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</si>
  <si>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</si>
  <si>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</si>
  <si>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</si>
  <si>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</si>
  <si>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</si>
  <si>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</si>
  <si>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</si>
  <si>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</si>
  <si>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</si>
  <si>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</si>
  <si>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</si>
  <si>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</si>
  <si>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</si>
  <si>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</si>
  <si>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</si>
  <si>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</si>
  <si>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</si>
  <si>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</si>
  <si>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</si>
  <si>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</si>
  <si>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</si>
  <si>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</si>
  <si>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</si>
  <si>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</si>
  <si>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</si>
  <si>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</si>
  <si>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</si>
  <si>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</si>
  <si>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</si>
  <si>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</si>
  <si>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</si>
  <si>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</si>
  <si>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</si>
  <si>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</si>
  <si>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</si>
  <si>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</si>
  <si>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</si>
  <si>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</si>
  <si>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</si>
  <si>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</si>
  <si>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</si>
  <si>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</si>
  <si>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</si>
  <si>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</si>
  <si>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</si>
  <si>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</si>
  <si>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</si>
  <si>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</si>
  <si>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</si>
  <si>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</si>
  <si>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</si>
  <si>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</si>
  <si>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</si>
  <si>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</si>
  <si>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</si>
  <si>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</si>
  <si>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</si>
  <si>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</si>
  <si>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</si>
  <si>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</si>
  <si>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</si>
  <si>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</si>
  <si>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</si>
  <si>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</si>
  <si>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</si>
  <si>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</si>
  <si>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</si>
  <si>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</si>
  <si>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</si>
  <si>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</si>
  <si>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</si>
  <si>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</si>
  <si>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</si>
  <si>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</si>
  <si>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</si>
  <si>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</si>
  <si>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</si>
  <si>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</si>
  <si>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</si>
  <si>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</si>
  <si>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</si>
  <si>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</si>
  <si>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</si>
  <si>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</si>
  <si>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</si>
  <si>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</si>
  <si>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</si>
  <si>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</si>
  <si>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</si>
  <si>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</si>
  <si>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</si>
  <si>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</si>
  <si>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</si>
  <si>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</si>
  <si>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</si>
  <si>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</si>
  <si>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</si>
  <si>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</si>
  <si>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</si>
  <si>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</si>
  <si>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</si>
  <si>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</si>
  <si>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</si>
  <si>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</si>
  <si>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</si>
  <si>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</si>
  <si>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</si>
  <si>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</si>
  <si>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</si>
  <si>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</si>
  <si>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</si>
  <si>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</si>
  <si>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</si>
  <si>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</si>
  <si>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</si>
  <si>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</si>
  <si>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</si>
  <si>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</si>
  <si>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</si>
  <si>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</si>
  <si>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</si>
  <si>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</si>
  <si>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</si>
  <si>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</si>
  <si>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</si>
  <si>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</si>
  <si>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</si>
  <si>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</si>
  <si>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</si>
  <si>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</si>
  <si>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</si>
  <si>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</si>
  <si>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</si>
  <si>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</si>
  <si>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</si>
  <si>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</si>
  <si>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</si>
  <si>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</si>
  <si>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</si>
  <si>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</si>
  <si>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</si>
  <si>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</si>
  <si>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</si>
  <si>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</si>
  <si>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</si>
  <si>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</si>
  <si>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</si>
  <si>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</si>
  <si>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</si>
  <si>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</si>
  <si>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</si>
  <si>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</si>
  <si>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</si>
  <si>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</si>
  <si>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</si>
  <si>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</si>
  <si>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</si>
  <si>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</si>
  <si>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</si>
  <si>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</si>
  <si>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</si>
  <si>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</si>
  <si>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</si>
  <si>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</si>
  <si>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</si>
  <si>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</si>
  <si>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</si>
  <si>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</si>
  <si>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</si>
  <si>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</si>
  <si>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</si>
  <si>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</si>
  <si>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</si>
  <si>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</si>
  <si>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</si>
  <si>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</si>
  <si>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</si>
  <si>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</si>
  <si>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</si>
  <si>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</si>
  <si>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</si>
  <si>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</si>
  <si>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</si>
  <si>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</si>
  <si>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</si>
  <si>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</si>
  <si>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</si>
  <si>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</si>
  <si>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</si>
  <si>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</si>
  <si>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</si>
  <si>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</si>
  <si>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</si>
  <si>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</si>
  <si>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</si>
  <si>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</si>
  <si>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</si>
  <si>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</si>
  <si>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</si>
  <si>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</si>
  <si>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</si>
  <si>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</si>
  <si>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</si>
  <si>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</si>
  <si>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</si>
  <si>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</si>
  <si>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</si>
  <si>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</si>
  <si>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</si>
  <si>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</si>
  <si>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</si>
  <si>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</si>
  <si>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</si>
  <si>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</si>
  <si>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</si>
  <si>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</si>
  <si>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</si>
  <si>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</si>
  <si>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</si>
  <si>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</si>
  <si>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</si>
  <si>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</si>
  <si>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</si>
  <si>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</si>
  <si>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</si>
  <si>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</si>
  <si>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</si>
  <si>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</si>
  <si>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</si>
  <si>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</si>
  <si>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</si>
  <si>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</si>
  <si>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</si>
  <si>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</si>
  <si>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</si>
  <si>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</si>
  <si>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</si>
  <si>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</si>
  <si>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</si>
  <si>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</si>
  <si>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</si>
  <si>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</si>
  <si>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</si>
  <si>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</si>
  <si>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</si>
  <si>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</si>
  <si>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</si>
  <si>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</si>
  <si>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</si>
  <si>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</si>
  <si>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</si>
  <si>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</si>
  <si>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</si>
  <si>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</si>
  <si>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</si>
  <si>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</si>
  <si>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</si>
  <si>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</si>
  <si>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</si>
  <si>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</si>
  <si>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</si>
  <si>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</si>
  <si>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</si>
  <si>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</si>
  <si>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</si>
  <si>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</si>
  <si>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</si>
  <si>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</si>
  <si>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</si>
  <si>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</si>
  <si>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</si>
  <si>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</si>
  <si>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</si>
  <si>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</si>
  <si>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</si>
  <si>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</si>
  <si>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</si>
  <si>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</si>
  <si>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</si>
  <si>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</si>
  <si>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</si>
  <si>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</si>
  <si>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</si>
  <si>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</si>
  <si>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</si>
  <si>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</si>
  <si>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</si>
  <si>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</si>
  <si>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</si>
  <si>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</si>
  <si>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</si>
  <si>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</si>
  <si>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</si>
  <si>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</si>
  <si>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</si>
  <si>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</si>
  <si>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</si>
  <si>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</si>
  <si>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</si>
  <si>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</si>
  <si>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</si>
  <si>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</si>
  <si>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</si>
  <si>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</si>
  <si>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</si>
  <si>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</si>
  <si>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</si>
  <si>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</si>
  <si>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</si>
  <si>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</si>
  <si>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</si>
  <si>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</si>
  <si>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</si>
  <si>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</si>
  <si>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</si>
  <si>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</si>
  <si>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</si>
  <si>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</si>
  <si>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</si>
  <si>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</si>
  <si>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</si>
  <si>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</si>
  <si>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</si>
  <si>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</si>
  <si>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</si>
  <si>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</si>
  <si>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</si>
  <si>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</si>
  <si>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</si>
  <si>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</si>
  <si>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</si>
  <si>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</si>
  <si>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</si>
  <si>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</si>
  <si>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</si>
  <si>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</si>
  <si>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</si>
  <si>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</si>
  <si>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</si>
  <si>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</si>
  <si>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</si>
  <si>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</si>
  <si>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</si>
  <si>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</si>
  <si>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</si>
  <si>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</si>
  <si>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</si>
  <si>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</si>
  <si>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</si>
  <si>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</si>
  <si>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</si>
  <si>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</si>
  <si>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</si>
  <si>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</si>
  <si>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</si>
  <si>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</si>
  <si>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</si>
  <si>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</si>
  <si>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</si>
  <si>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</si>
  <si>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</si>
  <si>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</si>
  <si>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</si>
  <si>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</si>
  <si>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</si>
  <si>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</si>
  <si>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</si>
  <si>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</si>
  <si>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</si>
  <si>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</si>
  <si>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</si>
  <si>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</si>
  <si>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</si>
  <si>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</si>
  <si>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</si>
  <si>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</si>
  <si>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</si>
  <si>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</si>
  <si>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</si>
  <si>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</si>
  <si>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</si>
  <si>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</si>
  <si>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</si>
  <si>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</si>
  <si>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</si>
  <si>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</si>
  <si>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</si>
  <si>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</si>
  <si>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</si>
  <si>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</si>
  <si>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</si>
  <si>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</si>
  <si>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</si>
  <si>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</si>
  <si>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</si>
  <si>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</si>
  <si>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</si>
  <si>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</si>
  <si>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</si>
  <si>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</si>
  <si>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</si>
  <si>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</si>
  <si>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</si>
  <si>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</si>
  <si>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</si>
  <si>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</si>
  <si>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</si>
  <si>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</si>
  <si>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</si>
  <si>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</si>
  <si>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</si>
  <si>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</si>
  <si>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</si>
  <si>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</si>
  <si>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</si>
  <si>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</si>
  <si>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</si>
  <si>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</si>
  <si>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</si>
  <si>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</si>
  <si>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</si>
  <si>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</si>
  <si>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</si>
  <si>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</si>
  <si>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</si>
  <si>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</si>
  <si>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</si>
  <si>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</si>
  <si>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</si>
  <si>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</si>
  <si>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</si>
  <si>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</si>
  <si>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</si>
  <si>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</si>
  <si>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</si>
  <si>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</si>
  <si>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</si>
  <si>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</si>
  <si>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</si>
  <si>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</si>
  <si>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</si>
  <si>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</si>
  <si>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</si>
  <si>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</si>
  <si>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</si>
  <si>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</si>
  <si>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</si>
  <si>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</si>
  <si>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</si>
  <si>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</si>
  <si>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</si>
  <si>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</si>
  <si>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</si>
  <si>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</si>
  <si>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</si>
  <si>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</si>
  <si>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</si>
  <si>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</si>
  <si>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</si>
  <si>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</si>
  <si>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</si>
  <si>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</si>
  <si>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</si>
  <si>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</si>
  <si>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</si>
  <si>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</si>
  <si>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</si>
  <si>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</si>
  <si>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</si>
  <si>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</si>
  <si>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</si>
  <si>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</si>
  <si>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</si>
  <si>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</si>
  <si>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</si>
  <si>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</si>
  <si>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</si>
  <si>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</si>
  <si>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</si>
  <si>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</si>
  <si>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</si>
  <si>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</si>
  <si>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</si>
  <si>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</si>
  <si>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</si>
  <si>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</si>
  <si>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</si>
  <si>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</si>
  <si>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</si>
  <si>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</si>
  <si>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</si>
  <si>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</si>
  <si>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</si>
  <si>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</si>
  <si>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</si>
  <si>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</si>
  <si>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</si>
  <si>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</si>
  <si>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</si>
  <si>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</si>
  <si>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</si>
  <si>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</si>
  <si>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</si>
  <si>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</si>
  <si>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</si>
  <si>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</si>
  <si>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</si>
  <si>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</si>
  <si>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</si>
  <si>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</si>
  <si>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</si>
  <si>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</si>
  <si>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</si>
  <si>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</si>
  <si>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</si>
  <si>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</si>
  <si>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</si>
  <si>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</si>
  <si>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</si>
  <si>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</si>
  <si>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</si>
  <si>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</si>
  <si>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</si>
  <si>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</si>
  <si>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</si>
  <si>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</si>
  <si>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</si>
  <si>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</si>
  <si>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</si>
  <si>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</si>
  <si>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</si>
  <si>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</si>
  <si>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</si>
  <si>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</si>
  <si>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</si>
  <si>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</si>
  <si>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</si>
  <si>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</si>
  <si>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</si>
  <si>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</si>
  <si>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</si>
  <si>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</si>
  <si>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</si>
  <si>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</si>
  <si>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</si>
  <si>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</si>
  <si>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</si>
  <si>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</si>
  <si>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</si>
  <si>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</si>
  <si>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</si>
  <si>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</si>
  <si>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</si>
  <si>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</si>
  <si>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</si>
  <si>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</si>
  <si>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</si>
  <si>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</si>
  <si>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</si>
  <si>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</si>
  <si>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</si>
  <si>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</si>
  <si>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</si>
  <si>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</si>
  <si>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</si>
  <si>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</si>
  <si>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</si>
  <si>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</si>
  <si>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</si>
  <si>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</si>
  <si>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</si>
  <si>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</si>
  <si>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</si>
  <si>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</si>
  <si>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</si>
  <si>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</si>
  <si>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</si>
  <si>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</si>
  <si>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</si>
  <si>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</si>
  <si>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</si>
  <si>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</si>
  <si>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</si>
  <si>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</si>
  <si>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</si>
  <si>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</si>
  <si>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</si>
  <si>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</si>
  <si>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</si>
  <si>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</si>
  <si>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</si>
  <si>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</si>
  <si>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</si>
  <si>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</si>
  <si>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</si>
  <si>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</si>
  <si>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</si>
  <si>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</si>
  <si>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</si>
  <si>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</si>
  <si>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</si>
  <si>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</si>
  <si>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</si>
  <si>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</si>
  <si>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</si>
  <si>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</si>
  <si>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</si>
  <si>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</si>
  <si>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</si>
  <si>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</si>
  <si>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</si>
  <si>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</si>
  <si>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</si>
  <si>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</si>
  <si>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</si>
  <si>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</si>
  <si>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</si>
  <si>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</si>
  <si>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</si>
  <si>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</si>
  <si>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</si>
  <si>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</si>
  <si>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</si>
  <si>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</si>
  <si>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</si>
  <si>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</si>
  <si>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</si>
  <si>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</si>
  <si>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</si>
  <si>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</si>
  <si>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</si>
  <si>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</si>
  <si>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</si>
  <si>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</si>
  <si>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</si>
  <si>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</si>
  <si>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</si>
  <si>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</si>
  <si>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</si>
  <si>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</si>
  <si>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</si>
  <si>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</si>
  <si>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</si>
  <si>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</si>
  <si>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</si>
  <si>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</si>
  <si>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</si>
  <si>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</si>
  <si>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</si>
  <si>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</si>
  <si>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</si>
  <si>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</si>
  <si>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</si>
  <si>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</si>
  <si>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</si>
  <si>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</si>
  <si>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</si>
  <si>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</si>
  <si>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</si>
  <si>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</si>
  <si>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</si>
  <si>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</si>
  <si>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</si>
  <si>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</si>
  <si>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</si>
  <si>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</si>
  <si>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</si>
  <si>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</si>
  <si>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</si>
  <si>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</si>
  <si>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</si>
  <si>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</si>
  <si>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</si>
  <si>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</si>
  <si>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</si>
  <si>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</si>
  <si>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</si>
  <si>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</si>
  <si>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</si>
  <si>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</si>
  <si>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</si>
  <si>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</si>
  <si>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</si>
  <si>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</si>
  <si>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</si>
  <si>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</si>
  <si>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</si>
  <si>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</si>
  <si>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</si>
  <si>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</si>
  <si>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</si>
  <si>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</si>
  <si>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</si>
  <si>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</si>
  <si>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</si>
  <si>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</si>
  <si>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</si>
  <si>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</si>
  <si>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</si>
  <si>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</si>
  <si>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</si>
  <si>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</si>
  <si>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</si>
  <si>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</si>
  <si>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</si>
  <si>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</si>
  <si>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</si>
  <si>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</si>
  <si>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</si>
  <si>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</si>
  <si>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</si>
  <si>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</si>
  <si>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</si>
  <si>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</si>
  <si>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</si>
  <si>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</si>
  <si>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</si>
  <si>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</si>
  <si>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</si>
  <si>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</si>
  <si>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</si>
  <si>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</si>
  <si>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</si>
  <si>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</si>
  <si>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</si>
  <si>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</si>
  <si>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</si>
  <si>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</si>
  <si>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</si>
  <si>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</si>
  <si>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</si>
  <si>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</si>
  <si>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</si>
  <si>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</si>
  <si>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</si>
  <si>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</si>
  <si>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</si>
  <si>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</si>
  <si>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</si>
  <si>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</si>
  <si>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</si>
  <si>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</si>
  <si>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</si>
  <si>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</si>
  <si>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</si>
  <si>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</si>
  <si>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</si>
  <si>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</si>
  <si>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</si>
  <si>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</si>
  <si>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</si>
  <si>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</si>
  <si>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</si>
  <si>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</si>
  <si>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</si>
  <si>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</si>
  <si>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</si>
  <si>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</si>
  <si>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</si>
  <si>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</si>
  <si>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</si>
  <si>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</si>
  <si>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</si>
  <si>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</si>
  <si>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</si>
  <si>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</si>
  <si>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</si>
  <si>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</si>
  <si>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</si>
  <si>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</si>
  <si>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</si>
  <si>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</si>
  <si>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</si>
  <si>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</si>
  <si>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</si>
  <si>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</si>
  <si>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</si>
  <si>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</si>
  <si>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</si>
  <si>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</si>
  <si>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</si>
  <si>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</si>
  <si>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</si>
  <si>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</si>
  <si>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</si>
  <si>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</si>
  <si>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</si>
  <si>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</si>
  <si>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</si>
  <si>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</si>
  <si>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</si>
  <si>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</si>
  <si>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</si>
  <si>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</si>
  <si>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</si>
  <si>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</si>
  <si>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</si>
  <si>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</si>
  <si>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</si>
  <si>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</si>
  <si>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</si>
  <si>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</si>
  <si>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</si>
  <si>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</si>
  <si>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</si>
  <si>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</si>
  <si>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</si>
  <si>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</si>
  <si>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</si>
  <si>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</si>
  <si>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</si>
  <si>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</si>
  <si>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</si>
  <si>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</si>
  <si>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</si>
  <si>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</si>
  <si>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</si>
  <si>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</si>
  <si>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</si>
  <si>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</si>
  <si>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</si>
  <si>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</si>
  <si>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</si>
  <si>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</si>
  <si>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</si>
  <si>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</si>
  <si>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</si>
  <si>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</si>
  <si>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</si>
  <si>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</si>
  <si>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</si>
  <si>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</si>
  <si>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</si>
  <si>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</si>
  <si>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</si>
  <si>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</si>
  <si>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</si>
  <si>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</si>
  <si>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</si>
  <si>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</si>
  <si>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</si>
  <si>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</si>
  <si>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</si>
  <si>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</si>
  <si>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</si>
  <si>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</si>
  <si>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</si>
  <si>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</si>
  <si>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</si>
  <si>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</si>
  <si>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</si>
  <si>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</si>
  <si>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</si>
  <si>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</si>
  <si>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</si>
  <si>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</si>
  <si>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</si>
  <si>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</si>
  <si>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</si>
  <si>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</si>
  <si>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</si>
  <si>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</si>
  <si>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</si>
  <si>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</si>
  <si>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</si>
  <si>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</si>
  <si>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</si>
  <si>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</si>
  <si>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</si>
  <si>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</si>
  <si>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</si>
  <si>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</si>
  <si>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</si>
  <si>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</si>
  <si>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</si>
  <si>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</si>
  <si>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</si>
  <si>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</si>
  <si>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</si>
  <si>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</si>
  <si>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</si>
  <si>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</si>
  <si>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</si>
  <si>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</si>
  <si>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</si>
  <si>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</si>
  <si>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</si>
  <si>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</si>
  <si>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</si>
  <si>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</si>
  <si>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</si>
  <si>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</si>
  <si>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</si>
  <si>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</si>
  <si>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</si>
  <si>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</si>
  <si>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</si>
  <si>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</si>
  <si>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</si>
  <si>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</si>
  <si>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</si>
  <si>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</si>
  <si>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</si>
  <si>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</si>
  <si>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</si>
  <si>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</si>
  <si>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</si>
  <si>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</si>
  <si>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</si>
  <si>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</si>
  <si>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</si>
  <si>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</si>
  <si>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</si>
  <si>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</si>
  <si>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</si>
  <si>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</si>
  <si>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</si>
  <si>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</si>
  <si>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</si>
  <si>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</si>
  <si>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</si>
  <si>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</si>
  <si>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</si>
  <si>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</si>
  <si>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</si>
  <si>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</si>
  <si>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</si>
  <si>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</si>
  <si>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</si>
  <si>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</si>
  <si>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</si>
  <si>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</si>
  <si>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</si>
  <si>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</si>
  <si>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</si>
  <si>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</si>
  <si>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</si>
  <si>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</si>
  <si>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</si>
  <si>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</si>
  <si>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</si>
  <si>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</si>
  <si>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</si>
  <si>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</si>
  <si>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</si>
  <si>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</si>
  <si>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</si>
  <si>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</si>
  <si>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</si>
  <si>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</si>
  <si>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</si>
  <si>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</si>
  <si>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</si>
  <si>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</si>
  <si>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</si>
  <si>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</si>
  <si>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</si>
  <si>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</si>
  <si>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</si>
  <si>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</si>
  <si>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</si>
  <si>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</si>
  <si>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</si>
  <si>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</si>
  <si>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</si>
  <si>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</si>
  <si>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</si>
  <si>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</si>
  <si>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</si>
  <si>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</si>
  <si>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</si>
  <si>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</si>
  <si>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</si>
  <si>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</si>
  <si>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</si>
  <si>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</si>
  <si>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</si>
  <si>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</si>
  <si>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</si>
  <si>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</si>
  <si>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</si>
  <si>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</si>
  <si>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</si>
  <si>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</si>
  <si>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</si>
  <si>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</si>
  <si>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</si>
  <si>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</si>
  <si>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</si>
  <si>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</si>
  <si>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</si>
  <si>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</si>
  <si>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</si>
  <si>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</si>
  <si>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</si>
  <si>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</si>
  <si>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</si>
  <si>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</si>
  <si>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</si>
  <si>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</si>
  <si>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</si>
  <si>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</si>
  <si>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</si>
  <si>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</si>
  <si>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</si>
  <si>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</si>
  <si>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</si>
  <si>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</si>
  <si>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</si>
  <si>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</si>
  <si>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</si>
  <si>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</si>
  <si>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</si>
  <si>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</si>
  <si>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</si>
  <si>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</si>
  <si>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</si>
  <si>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</si>
  <si>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</si>
  <si>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</si>
  <si>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</si>
  <si>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</si>
  <si>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</si>
  <si>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</si>
  <si>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</si>
  <si>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</si>
  <si>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</si>
  <si>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</si>
  <si>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</si>
  <si>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</si>
  <si>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</si>
  <si>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</si>
  <si>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</si>
  <si>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</si>
  <si>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</si>
  <si>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</si>
  <si>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</si>
  <si>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</si>
  <si>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</si>
  <si>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</si>
  <si>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</si>
  <si>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</si>
  <si>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</si>
  <si>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</si>
  <si>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</si>
  <si>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</si>
  <si>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</si>
  <si>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</si>
  <si>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</si>
  <si>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</si>
  <si>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</si>
  <si>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</si>
  <si>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</si>
  <si>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</si>
  <si>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</si>
  <si>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</si>
  <si>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</si>
  <si>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</si>
  <si>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</si>
  <si>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</si>
  <si>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</si>
  <si>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</si>
  <si>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</si>
  <si>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</si>
  <si>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</si>
  <si>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</si>
  <si>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</si>
  <si>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</si>
  <si>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</si>
  <si>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</si>
  <si>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</si>
  <si>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</si>
  <si>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</si>
  <si>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</si>
  <si>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</si>
  <si>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</si>
  <si>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</si>
  <si>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</si>
  <si>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</si>
  <si>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</si>
  <si>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</si>
  <si>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</si>
  <si>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</si>
  <si>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</si>
  <si>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</si>
  <si>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</si>
  <si>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</si>
  <si>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</si>
  <si>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</si>
  <si>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</si>
  <si>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</si>
  <si>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</si>
  <si>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</si>
  <si>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</si>
  <si>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</si>
  <si>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</si>
  <si>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</si>
  <si>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</si>
  <si>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</si>
  <si>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</si>
  <si>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</si>
  <si>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</si>
  <si>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</si>
  <si>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</si>
  <si>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</si>
  <si>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</si>
  <si>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</si>
  <si>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</si>
  <si>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</si>
  <si>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</si>
  <si>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</si>
  <si>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</si>
  <si>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</si>
  <si>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</si>
  <si>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</si>
  <si>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</si>
  <si>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</si>
  <si>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</si>
  <si>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</si>
  <si>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</si>
  <si>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</si>
  <si>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</si>
  <si>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</si>
  <si>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</si>
  <si>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</si>
  <si>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</si>
  <si>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</si>
  <si>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</si>
  <si>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</si>
  <si>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</si>
  <si>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</si>
  <si>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</si>
  <si>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</si>
  <si>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</si>
  <si>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</si>
  <si>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</si>
  <si>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</si>
  <si>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</si>
  <si>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</si>
  <si>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</si>
  <si>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</si>
  <si>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</si>
  <si>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</si>
  <si>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</si>
  <si>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</si>
  <si>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</si>
  <si>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</si>
  <si>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</si>
  <si>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</si>
  <si>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</si>
  <si>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</si>
  <si>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</si>
  <si>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</si>
  <si>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</si>
  <si>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</si>
  <si>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</si>
  <si>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</si>
  <si>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</si>
  <si>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</si>
  <si>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</si>
  <si>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</si>
  <si>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</si>
  <si>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</si>
  <si>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</si>
  <si>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</si>
  <si>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</si>
  <si>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</si>
  <si>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</si>
  <si>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</si>
  <si>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</si>
  <si>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</si>
  <si>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</si>
  <si>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</si>
  <si>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</si>
  <si>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</si>
  <si>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</si>
  <si>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</si>
  <si>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</si>
  <si>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</si>
  <si>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</si>
  <si>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</si>
  <si>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</si>
  <si>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</si>
  <si>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</si>
  <si>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</si>
  <si>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</si>
  <si>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</si>
  <si>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</si>
  <si>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</si>
  <si>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</si>
  <si>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</si>
  <si>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</si>
  <si>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</si>
  <si>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</si>
  <si>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</si>
  <si>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</si>
  <si>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</si>
  <si>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</si>
  <si>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</si>
  <si>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</si>
  <si>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</si>
  <si>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</si>
  <si>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</si>
  <si>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</si>
  <si>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</si>
  <si>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</si>
  <si>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</si>
  <si>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</si>
  <si>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</si>
  <si>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</si>
  <si>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</si>
  <si>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</si>
  <si>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</si>
  <si>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</si>
  <si>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</si>
  <si>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</si>
  <si>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</si>
  <si>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</si>
  <si>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</si>
  <si>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</si>
  <si>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</si>
  <si>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</si>
  <si>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</si>
  <si>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</si>
  <si>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</si>
  <si>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</si>
  <si>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</si>
  <si>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</si>
  <si>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</si>
  <si>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</si>
  <si>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</si>
  <si>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</si>
  <si>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</si>
  <si>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</si>
  <si>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</si>
  <si>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</si>
  <si>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</si>
  <si>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</si>
  <si>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</si>
  <si>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</si>
  <si>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</si>
  <si>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</si>
  <si>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</si>
  <si>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</si>
  <si>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</si>
  <si>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</si>
  <si>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</si>
  <si>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</si>
  <si>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</si>
  <si>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</si>
  <si>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</si>
  <si>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</si>
  <si>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</si>
  <si>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</si>
  <si>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</si>
  <si>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</si>
  <si>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</si>
  <si>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</si>
  <si>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</si>
  <si>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</si>
  <si>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</si>
  <si>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</si>
  <si>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</si>
  <si>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</si>
  <si>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</si>
  <si>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</si>
  <si>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</si>
  <si>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</si>
  <si>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</si>
  <si>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</si>
  <si>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</si>
  <si>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</si>
  <si>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</si>
  <si>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</si>
  <si>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</si>
  <si>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</si>
  <si>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</si>
  <si>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</si>
  <si>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</si>
  <si>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</si>
  <si>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</si>
  <si>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</si>
  <si>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</si>
  <si>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</si>
  <si>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</si>
  <si>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</si>
  <si>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</si>
  <si>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</si>
  <si>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</si>
  <si>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</si>
  <si>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</si>
  <si>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</si>
  <si>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</si>
  <si>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</si>
  <si>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</si>
  <si>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</si>
  <si>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</si>
  <si>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</si>
  <si>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</si>
  <si>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</si>
  <si>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</si>
  <si>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</si>
  <si>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</si>
  <si>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</si>
  <si>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</si>
  <si>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</si>
  <si>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</si>
  <si>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</si>
  <si>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</si>
  <si>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</si>
  <si>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</si>
  <si>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</si>
  <si>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</si>
  <si>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</si>
  <si>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</si>
  <si>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</si>
  <si>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</si>
  <si>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</si>
  <si>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</si>
  <si>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</si>
  <si>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</si>
  <si>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</si>
  <si>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</si>
  <si>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</si>
  <si>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</si>
  <si>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</si>
  <si>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</si>
  <si>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</si>
  <si>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</si>
  <si>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</si>
  <si>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</si>
  <si>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</si>
  <si>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</si>
  <si>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</si>
  <si>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</si>
  <si>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</si>
  <si>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</si>
  <si>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</si>
  <si>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</si>
  <si>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</si>
  <si>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</si>
  <si>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</si>
  <si>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</si>
  <si>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</si>
  <si>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</si>
  <si>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</si>
  <si>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</si>
  <si>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</si>
  <si>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</si>
  <si>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</si>
  <si>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</si>
  <si>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</si>
  <si>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</si>
  <si>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</si>
  <si>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</si>
  <si>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</si>
  <si>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</si>
  <si>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</si>
  <si>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</si>
  <si>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</si>
  <si>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</si>
  <si>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</si>
  <si>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</si>
  <si>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</si>
  <si>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</si>
  <si>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</si>
  <si>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</si>
  <si>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</si>
  <si>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</si>
  <si>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</si>
  <si>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</si>
  <si>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</si>
  <si>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</si>
  <si>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</si>
  <si>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</si>
  <si>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</si>
  <si>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</si>
  <si>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</si>
  <si>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</si>
  <si>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</si>
  <si>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</si>
  <si>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</si>
  <si>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</si>
  <si>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</si>
  <si>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</si>
  <si>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</si>
  <si>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</si>
  <si>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</si>
  <si>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</si>
  <si>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</si>
  <si>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</si>
  <si>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</si>
  <si>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</si>
  <si>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</si>
  <si>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</si>
  <si>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</si>
  <si>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</si>
  <si>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</si>
  <si>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</si>
  <si>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</si>
  <si>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</si>
  <si>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</si>
  <si>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</si>
  <si>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</si>
  <si>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</si>
  <si>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</si>
  <si>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</si>
  <si>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</si>
  <si>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</si>
  <si>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</si>
  <si>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</si>
  <si>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</si>
  <si>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</si>
  <si>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</si>
  <si>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</si>
  <si>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</si>
  <si>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</si>
  <si>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</si>
  <si>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</si>
  <si>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</si>
  <si>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</si>
  <si>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</si>
  <si>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</si>
  <si>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</si>
  <si>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</si>
  <si>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</si>
  <si>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</si>
  <si>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</si>
  <si>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</si>
  <si>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</si>
  <si>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</si>
  <si>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</si>
  <si>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</si>
  <si>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</si>
  <si>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</si>
  <si>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</si>
  <si>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</si>
  <si>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</si>
  <si>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</si>
  <si>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</si>
  <si>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</si>
  <si>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</si>
  <si>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</si>
  <si>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</si>
  <si>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</si>
  <si>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</si>
  <si>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</si>
  <si>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</si>
  <si>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</si>
  <si>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</si>
  <si>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</si>
  <si>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</si>
  <si>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</si>
  <si>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</si>
  <si>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</si>
  <si>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</si>
  <si>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</si>
  <si>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</si>
  <si>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</si>
  <si>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</si>
  <si>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</si>
  <si>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</si>
  <si>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</si>
  <si>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</si>
  <si>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</si>
  <si>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</si>
  <si>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</si>
  <si>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</si>
  <si>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</si>
  <si>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</si>
  <si>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</si>
  <si>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</si>
  <si>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</si>
  <si>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</si>
  <si>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</si>
  <si>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</si>
  <si>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</si>
  <si>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</si>
  <si>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</si>
  <si>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</si>
  <si>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</si>
  <si>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</si>
  <si>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</si>
  <si>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</si>
  <si>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</si>
  <si>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</si>
  <si>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</si>
  <si>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</si>
  <si>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</si>
  <si>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</si>
  <si>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</si>
  <si>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</si>
  <si>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</si>
  <si>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</si>
  <si>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</si>
  <si>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</si>
  <si>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</si>
  <si>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</si>
  <si>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</si>
  <si>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</si>
  <si>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</si>
  <si>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</si>
  <si>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</si>
  <si>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</si>
  <si>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</si>
  <si>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</si>
  <si>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</si>
  <si>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</si>
  <si>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</si>
  <si>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</si>
  <si>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</si>
  <si>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</si>
  <si>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</si>
  <si>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</si>
  <si>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</si>
  <si>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</si>
  <si>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</si>
  <si>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</si>
  <si>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</si>
  <si>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</si>
  <si>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</si>
  <si>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</si>
  <si>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</si>
  <si>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</si>
  <si>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</si>
  <si>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</si>
  <si>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</si>
  <si>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</si>
  <si>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</si>
  <si>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</si>
  <si>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</si>
  <si>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</si>
  <si>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</si>
  <si>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</si>
  <si>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</si>
  <si>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</si>
  <si>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</si>
  <si>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</si>
  <si>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</si>
  <si>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</si>
  <si>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</si>
  <si>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</si>
  <si>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</si>
  <si>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</si>
  <si>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</si>
  <si>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</si>
  <si>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</si>
  <si>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</si>
  <si>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</si>
  <si>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</si>
  <si>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</si>
  <si>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</si>
  <si>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</si>
  <si>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</si>
  <si>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</si>
  <si>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</si>
  <si>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</si>
  <si>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</si>
  <si>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</si>
  <si>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</si>
  <si>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</si>
  <si>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</si>
  <si>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</si>
  <si>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</si>
  <si>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</si>
  <si>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</si>
  <si>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</si>
  <si>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</si>
  <si>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</si>
  <si>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</si>
  <si>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</si>
  <si>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</si>
  <si>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</si>
  <si>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</si>
  <si>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</si>
  <si>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</si>
  <si>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</si>
  <si>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</si>
  <si>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</si>
  <si>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</si>
  <si>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</si>
  <si>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</si>
  <si>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</si>
  <si>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</si>
  <si>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</si>
  <si>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</si>
  <si>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</si>
  <si>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</si>
  <si>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</si>
  <si>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</si>
  <si>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</si>
  <si>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</si>
  <si>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</si>
  <si>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</si>
  <si>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</si>
  <si>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</si>
  <si>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</si>
  <si>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</si>
  <si>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</si>
  <si>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</si>
  <si>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</si>
  <si>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</si>
  <si>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</si>
  <si>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</si>
  <si>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</si>
  <si>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</si>
  <si>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</si>
  <si>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</si>
  <si>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</si>
  <si>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</si>
  <si>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</si>
  <si>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</si>
  <si>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</si>
  <si>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</si>
  <si>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</si>
  <si>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</si>
  <si>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</si>
  <si>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</si>
  <si>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</si>
  <si>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</si>
  <si>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</si>
  <si>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</si>
  <si>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</si>
  <si>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</si>
  <si>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</si>
  <si>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</si>
  <si>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</si>
  <si>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</si>
  <si>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</si>
  <si>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</si>
  <si>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</si>
  <si>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</si>
  <si>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</si>
  <si>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</si>
  <si>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</si>
  <si>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</si>
  <si>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</si>
  <si>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</si>
  <si>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</si>
  <si>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</si>
  <si>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</si>
  <si>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</si>
  <si>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</si>
  <si>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</si>
  <si>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</si>
  <si>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</si>
  <si>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</si>
  <si>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</si>
  <si>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</si>
  <si>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</si>
  <si>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</si>
  <si>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</si>
  <si>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</si>
  <si>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</si>
  <si>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</si>
  <si>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</si>
  <si>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</si>
  <si>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</si>
  <si>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</si>
  <si>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</si>
  <si>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</si>
  <si>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</si>
  <si>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</si>
  <si>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</si>
  <si>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</si>
  <si>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</si>
  <si>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</si>
  <si>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</si>
  <si>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</si>
  <si>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</si>
  <si>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</si>
  <si>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</si>
  <si>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</si>
  <si>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</si>
  <si>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</si>
  <si>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</si>
  <si>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</si>
  <si>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</si>
  <si>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</si>
  <si>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</si>
  <si>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</si>
  <si>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</si>
  <si>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</si>
  <si>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</si>
  <si>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</si>
  <si>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</si>
  <si>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</si>
  <si>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</si>
  <si>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</si>
  <si>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</si>
  <si>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</si>
  <si>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</si>
  <si>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</si>
  <si>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</si>
  <si>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</si>
  <si>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</si>
  <si>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</si>
  <si>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</si>
  <si>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</si>
  <si>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</si>
  <si>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</si>
  <si>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</si>
  <si>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</si>
  <si>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</si>
  <si>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</si>
  <si>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</si>
  <si>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</si>
  <si>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</si>
  <si>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</si>
  <si>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</si>
  <si>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</si>
  <si>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</si>
  <si>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</si>
  <si>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</si>
  <si>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</si>
  <si>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</si>
  <si>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</si>
  <si>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</si>
  <si>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</si>
  <si>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</si>
  <si>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</si>
  <si>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</si>
  <si>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</si>
  <si>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</si>
  <si>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</si>
  <si>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</si>
  <si>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</si>
  <si>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</si>
  <si>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</si>
  <si>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</si>
  <si>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</si>
  <si>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</si>
  <si>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</si>
  <si>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</si>
  <si>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</si>
  <si>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</si>
  <si>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</si>
  <si>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</si>
  <si>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</si>
  <si>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</si>
  <si>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</si>
  <si>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</si>
  <si>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</si>
  <si>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</si>
  <si>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</si>
  <si>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</si>
  <si>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</si>
  <si>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</si>
  <si>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</si>
  <si>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</si>
  <si>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</si>
  <si>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</si>
  <si>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</si>
  <si>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</si>
  <si>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</si>
  <si>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</si>
  <si>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</si>
  <si>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</si>
  <si>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</si>
  <si>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</si>
  <si>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</si>
  <si>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</si>
  <si>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</si>
  <si>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</si>
  <si>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</si>
  <si>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</si>
  <si>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</si>
  <si>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</si>
  <si>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</si>
  <si>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</si>
  <si>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</si>
  <si>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</si>
  <si>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</si>
  <si>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</si>
  <si>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</si>
  <si>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</si>
  <si>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</si>
  <si>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</si>
  <si>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</si>
  <si>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</si>
  <si>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</si>
  <si>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</si>
  <si>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</si>
  <si>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</si>
  <si>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</si>
  <si>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</si>
  <si>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</si>
  <si>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</si>
  <si>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</si>
  <si>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</si>
  <si>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</si>
  <si>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</si>
  <si>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</si>
  <si>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</si>
  <si>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</si>
  <si>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</si>
  <si>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</si>
  <si>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</si>
  <si>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</si>
  <si>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</si>
  <si>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</si>
  <si>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</si>
  <si>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</si>
  <si>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</si>
  <si>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</si>
  <si>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</si>
  <si>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</si>
  <si>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</si>
  <si>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</si>
  <si>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</si>
  <si>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</si>
  <si>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</si>
  <si>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</si>
  <si>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</si>
  <si>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</si>
  <si>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</si>
  <si>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</si>
  <si>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</si>
  <si>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</si>
  <si>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</si>
  <si>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</si>
  <si>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</si>
  <si>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</si>
  <si>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</si>
  <si>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</si>
  <si>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</si>
  <si>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</si>
  <si>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</si>
  <si>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</si>
  <si>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</si>
  <si>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</si>
  <si>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</si>
  <si>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</si>
  <si>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</si>
  <si>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</si>
  <si>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</si>
  <si>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</si>
  <si>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</si>
  <si>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</si>
  <si>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</si>
  <si>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</si>
  <si>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</si>
  <si>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</si>
  <si>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</si>
  <si>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</si>
  <si>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</si>
  <si>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</si>
  <si>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</si>
  <si>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</si>
  <si>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</si>
  <si>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</si>
  <si>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</si>
  <si>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</si>
  <si>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</si>
  <si>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</si>
  <si>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</si>
  <si>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</si>
  <si>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</si>
  <si>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</si>
  <si>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</si>
  <si>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</si>
  <si>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</si>
  <si>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</si>
  <si>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</si>
  <si>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</si>
  <si>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</si>
  <si>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</si>
  <si>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</si>
  <si>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</si>
  <si>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</si>
  <si>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</si>
  <si>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</si>
  <si>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</si>
  <si>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</si>
  <si>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</si>
  <si>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</si>
  <si>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</si>
  <si>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</si>
  <si>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</si>
  <si>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</si>
  <si>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</si>
  <si>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</si>
  <si>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</si>
  <si>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</si>
  <si>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</si>
  <si>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</si>
  <si>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</si>
  <si>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</si>
  <si>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</si>
  <si>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</si>
  <si>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</si>
  <si>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</si>
  <si>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</si>
  <si>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</si>
  <si>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</si>
  <si>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</si>
  <si>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</si>
  <si>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</si>
  <si>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</si>
  <si>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</si>
  <si>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</si>
  <si>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</si>
  <si>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</si>
  <si>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</si>
  <si>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</si>
  <si>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</si>
  <si>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</si>
  <si>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</si>
  <si>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</si>
  <si>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</si>
  <si>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</si>
  <si>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</si>
  <si>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</si>
  <si>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</si>
  <si>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</si>
  <si>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</si>
  <si>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</si>
  <si>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</si>
  <si>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</si>
  <si>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</si>
  <si>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</si>
  <si>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</si>
  <si>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</si>
  <si>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</si>
  <si>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</si>
  <si>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</si>
  <si>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</si>
  <si>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</si>
  <si>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</si>
  <si>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</si>
  <si>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</si>
  <si>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</si>
  <si>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</si>
  <si>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</si>
  <si>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</si>
  <si>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</si>
  <si>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</si>
  <si>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</si>
  <si>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</si>
  <si>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</si>
  <si>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</si>
  <si>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</si>
  <si>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</si>
  <si>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</si>
  <si>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</si>
  <si>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</si>
  <si>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</si>
  <si>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</si>
  <si>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</si>
  <si>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</si>
  <si>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</si>
  <si>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</si>
  <si>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</si>
  <si>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</si>
  <si>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</si>
  <si>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</si>
  <si>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</si>
  <si>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</si>
  <si>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</si>
  <si>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</si>
  <si>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</si>
  <si>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</si>
  <si>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</si>
  <si>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</si>
  <si>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</si>
  <si>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</si>
  <si>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</si>
  <si>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</si>
  <si>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</si>
  <si>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</si>
  <si>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</si>
  <si>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</si>
  <si>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</si>
  <si>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</si>
  <si>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</si>
  <si>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</si>
  <si>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</si>
  <si>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</si>
  <si>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</si>
  <si>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</si>
  <si>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</si>
  <si>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</si>
  <si>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</si>
  <si>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</si>
  <si>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</si>
  <si>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</si>
  <si>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</si>
  <si>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</si>
  <si>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</si>
  <si>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</si>
  <si>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</si>
  <si>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</si>
  <si>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</si>
  <si>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</si>
  <si>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</si>
  <si>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</si>
  <si>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</si>
  <si>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</si>
  <si>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</si>
  <si>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</si>
  <si>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</si>
  <si>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</si>
  <si>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</si>
  <si>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</si>
  <si>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</si>
  <si>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</si>
  <si>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</si>
  <si>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</si>
  <si>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</si>
  <si>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</si>
  <si>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</si>
  <si>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</si>
  <si>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</si>
  <si>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</si>
  <si>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</si>
  <si>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</si>
  <si>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</si>
  <si>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</si>
  <si>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</si>
  <si>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</si>
  <si>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</si>
  <si>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</si>
  <si>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</si>
  <si>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</si>
  <si>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</si>
  <si>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</si>
  <si>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</si>
  <si>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</si>
  <si>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</si>
  <si>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</si>
  <si>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</si>
  <si>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</si>
  <si>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</si>
  <si>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</si>
  <si>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</si>
  <si>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</si>
  <si>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</si>
  <si>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</si>
  <si>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</si>
  <si>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</si>
  <si>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</si>
  <si>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</si>
  <si>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</si>
  <si>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</si>
  <si>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</si>
  <si>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</si>
  <si>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</si>
  <si>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</si>
  <si>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</si>
  <si>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</si>
  <si>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</si>
  <si>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</si>
  <si>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</si>
  <si>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</si>
  <si>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</si>
  <si>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</si>
  <si>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</si>
  <si>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</si>
  <si>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</si>
  <si>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</si>
  <si>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</si>
  <si>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</si>
  <si>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</si>
  <si>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</si>
  <si>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</si>
  <si>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</si>
  <si>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</si>
  <si>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</si>
  <si>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</si>
  <si>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</si>
  <si>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</si>
  <si>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</si>
  <si>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</si>
  <si>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</si>
  <si>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</si>
  <si>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</si>
  <si>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</si>
  <si>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</si>
  <si>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</si>
  <si>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</si>
  <si>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</si>
  <si>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</si>
  <si>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</si>
  <si>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</si>
  <si>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</si>
  <si>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</si>
  <si>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</si>
  <si>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</si>
  <si>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</si>
  <si>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</si>
  <si>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</si>
  <si>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</si>
  <si>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</si>
  <si>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</si>
  <si>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</si>
  <si>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</si>
  <si>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</si>
  <si>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</si>
  <si>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</si>
  <si>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</si>
  <si>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</si>
  <si>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</si>
  <si>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</si>
  <si>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</si>
  <si>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</si>
  <si>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</si>
  <si>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</si>
  <si>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</si>
  <si>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</si>
  <si>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</si>
  <si>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</si>
  <si>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</si>
  <si>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</si>
  <si>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</si>
  <si>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</si>
  <si>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</si>
  <si>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</si>
  <si>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</si>
  <si>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</si>
  <si>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</si>
  <si>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</si>
  <si>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</si>
  <si>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</si>
  <si>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</si>
  <si>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</si>
  <si>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</si>
  <si>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</si>
  <si>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</si>
  <si>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</si>
  <si>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</si>
  <si>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</si>
  <si>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</si>
  <si>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</si>
  <si>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</si>
  <si>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</si>
  <si>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</si>
  <si>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</si>
  <si>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</si>
  <si>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</si>
  <si>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</si>
  <si>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</si>
  <si>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</si>
  <si>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</si>
  <si>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</si>
  <si>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</si>
  <si>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</si>
  <si>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</si>
  <si>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</si>
  <si>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</si>
  <si>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</si>
  <si>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</si>
  <si>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</si>
  <si>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</si>
  <si>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</si>
  <si>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</si>
  <si>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</si>
  <si>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</si>
  <si>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</si>
  <si>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</si>
  <si>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</si>
  <si>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</si>
  <si>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</si>
  <si>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</si>
  <si>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</si>
  <si>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</si>
  <si>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</si>
  <si>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</si>
  <si>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</si>
  <si>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</si>
  <si>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</si>
  <si>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</si>
  <si>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</si>
  <si>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</si>
  <si>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</si>
  <si>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</si>
  <si>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</si>
  <si>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</si>
  <si>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</si>
  <si>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</si>
  <si>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</si>
  <si>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</si>
  <si>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</si>
  <si>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</si>
  <si>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</si>
  <si>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</si>
  <si>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</si>
  <si>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</si>
  <si>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</si>
  <si>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</si>
  <si>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</si>
  <si>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</si>
  <si>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</si>
  <si>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</si>
  <si>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</si>
  <si>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</si>
  <si>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</si>
  <si>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</si>
  <si>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</si>
  <si>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</si>
  <si>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</si>
  <si>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</si>
  <si>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</si>
  <si>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</si>
  <si>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</si>
  <si>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</si>
  <si>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</si>
  <si>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</si>
  <si>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</si>
  <si>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</si>
  <si>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</si>
  <si>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</si>
  <si>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</si>
  <si>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</si>
  <si>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</si>
  <si>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</si>
  <si>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</si>
  <si>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</si>
  <si>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</si>
  <si>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</si>
  <si>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</si>
  <si>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</si>
  <si>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</si>
  <si>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</si>
  <si>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</si>
  <si>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</si>
  <si>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</si>
  <si>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</si>
  <si>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</si>
  <si>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</si>
  <si>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</si>
  <si>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</si>
  <si>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</si>
  <si>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</si>
  <si>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</si>
  <si>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</si>
  <si>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</si>
  <si>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</si>
  <si>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</si>
  <si>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</si>
  <si>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</si>
  <si>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</si>
  <si>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</si>
  <si>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</si>
  <si>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</si>
  <si>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</si>
  <si>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</si>
  <si>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</si>
  <si>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</si>
  <si>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</si>
  <si>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</si>
  <si>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</si>
  <si>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</si>
  <si>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</si>
  <si>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</si>
  <si>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</si>
  <si>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</si>
  <si>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</si>
  <si>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</si>
  <si>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</si>
  <si>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</si>
  <si>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</si>
  <si>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</si>
  <si>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</si>
  <si>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</si>
  <si>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</si>
  <si>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</si>
  <si>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</si>
  <si>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</si>
  <si>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</si>
  <si>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</si>
  <si>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</si>
  <si>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</si>
  <si>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</si>
  <si>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</si>
  <si>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</si>
  <si>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</si>
  <si>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</si>
  <si>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</si>
  <si>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</si>
  <si>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</si>
  <si>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</si>
  <si>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</si>
  <si>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</si>
  <si>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</si>
  <si>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</si>
  <si>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</si>
  <si>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</si>
  <si>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</si>
  <si>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</si>
  <si>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</si>
  <si>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</si>
  <si>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</si>
  <si>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</si>
  <si>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</si>
  <si>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</si>
  <si>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</si>
  <si>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</si>
  <si>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</si>
  <si>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</si>
  <si>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</si>
  <si>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</si>
  <si>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</si>
  <si>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</si>
  <si>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</si>
  <si>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</si>
  <si>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</si>
  <si>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</si>
  <si>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</si>
  <si>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</si>
  <si>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</si>
  <si>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</si>
  <si>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</si>
  <si>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</si>
  <si>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</si>
  <si>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</si>
  <si>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</si>
  <si>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</si>
  <si>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</si>
  <si>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</si>
  <si>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</si>
  <si>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</si>
  <si>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</si>
  <si>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</si>
  <si>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</si>
  <si>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</si>
  <si>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</si>
  <si>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</si>
  <si>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</si>
  <si>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</si>
  <si>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</si>
  <si>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</si>
  <si>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</si>
  <si>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</si>
  <si>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</si>
  <si>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</si>
  <si>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</si>
  <si>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</si>
  <si>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</si>
  <si>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</si>
  <si>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</si>
  <si>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</si>
  <si>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</si>
  <si>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</si>
  <si>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</si>
  <si>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</si>
  <si>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</si>
  <si>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</si>
  <si>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</si>
  <si>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</si>
  <si>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</si>
  <si>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</si>
  <si>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</si>
  <si>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</si>
  <si>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</si>
  <si>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</si>
  <si>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</si>
  <si>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</si>
  <si>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</si>
  <si>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</si>
  <si>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</si>
  <si>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</si>
  <si>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</si>
  <si>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</si>
  <si>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</si>
  <si>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</si>
  <si>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</si>
  <si>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</si>
  <si>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</si>
  <si>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</si>
  <si>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</si>
  <si>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</si>
  <si>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</si>
  <si>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</si>
  <si>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</si>
  <si>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</si>
  <si>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</si>
  <si>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</si>
  <si>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</si>
  <si>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</si>
  <si>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</si>
  <si>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</si>
  <si>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</si>
  <si>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</si>
  <si>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</si>
  <si>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</si>
  <si>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</si>
  <si>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</si>
  <si>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</si>
  <si>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</si>
  <si>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</si>
  <si>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</si>
  <si>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</si>
  <si>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</si>
  <si>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</si>
  <si>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</si>
  <si>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</si>
  <si>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</si>
  <si>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</si>
  <si>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</si>
  <si>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</si>
  <si>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</si>
  <si>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</si>
  <si>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</si>
  <si>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</si>
  <si>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</si>
  <si>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</si>
  <si>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</si>
  <si>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</si>
  <si>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</si>
  <si>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</si>
  <si>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</si>
  <si>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</si>
  <si>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</si>
  <si>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</si>
  <si>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</si>
  <si>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</si>
  <si>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</si>
  <si>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</si>
  <si>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</si>
  <si>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</si>
  <si>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</si>
  <si>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</si>
  <si>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</si>
  <si>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</si>
  <si>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</si>
  <si>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</si>
  <si>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</si>
  <si>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</si>
  <si>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</si>
  <si>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</si>
  <si>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</si>
  <si>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</si>
  <si>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</si>
  <si>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</si>
  <si>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</si>
  <si>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</si>
  <si>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</si>
  <si>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</si>
  <si>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</si>
  <si>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</si>
  <si>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</si>
  <si>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</si>
  <si>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</si>
  <si>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</si>
  <si>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</si>
  <si>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</si>
  <si>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</si>
  <si>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</si>
  <si>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</si>
  <si>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</si>
  <si>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</si>
  <si>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</si>
  <si>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</si>
  <si>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</si>
  <si>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</si>
  <si>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</si>
  <si>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</si>
  <si>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</si>
  <si>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</si>
  <si>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</si>
  <si>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</si>
  <si>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</si>
  <si>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</si>
  <si>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</si>
  <si>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</si>
  <si>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</si>
  <si>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</si>
  <si>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</si>
  <si>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</si>
  <si>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</si>
  <si>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</si>
  <si>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</si>
  <si>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</si>
  <si>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</si>
  <si>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</si>
  <si>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</si>
  <si>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</si>
  <si>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</si>
  <si>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</si>
  <si>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</si>
  <si>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</si>
  <si>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</si>
  <si>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</si>
  <si>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</si>
  <si>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</si>
  <si>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</si>
  <si>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</si>
  <si>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</si>
  <si>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</si>
  <si>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</si>
  <si>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</si>
  <si>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</si>
  <si>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</si>
  <si>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</si>
  <si>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</si>
  <si>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</si>
  <si>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</si>
  <si>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</si>
  <si>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</si>
  <si>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</si>
  <si>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</si>
  <si>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</si>
  <si>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</si>
  <si>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</si>
  <si>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</si>
  <si>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</si>
  <si>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</si>
  <si>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</si>
  <si>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</si>
  <si>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</si>
  <si>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</si>
  <si>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</si>
  <si>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</si>
  <si>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</si>
  <si>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</si>
  <si>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</si>
  <si>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</si>
  <si>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</si>
  <si>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</si>
  <si>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</si>
  <si>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</si>
  <si>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</si>
  <si>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</si>
  <si>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</si>
  <si>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</si>
  <si>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</si>
  <si>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</si>
  <si>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</si>
  <si>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</si>
  <si>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</si>
  <si>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</si>
  <si>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</si>
  <si>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</si>
  <si>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</si>
  <si>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</si>
  <si>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</si>
  <si>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</si>
  <si>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</si>
  <si>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</si>
  <si>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</si>
  <si>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</si>
  <si>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</si>
  <si>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</si>
  <si>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</si>
  <si>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</si>
  <si>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</si>
  <si>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</si>
  <si>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</si>
  <si>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</si>
  <si>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</si>
  <si>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</si>
  <si>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</si>
  <si>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</si>
  <si>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</si>
  <si>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</si>
  <si>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</si>
  <si>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</si>
  <si>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</si>
  <si>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</si>
  <si>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</si>
  <si>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</si>
  <si>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</si>
  <si>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</si>
  <si>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</si>
  <si>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</si>
  <si>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</si>
  <si>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</si>
  <si>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</si>
  <si>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</si>
  <si>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</si>
  <si>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</si>
  <si>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</si>
  <si>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</si>
  <si>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</si>
  <si>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</si>
  <si>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</si>
  <si>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</si>
  <si>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</si>
  <si>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</si>
  <si>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</si>
  <si>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</si>
  <si>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</si>
  <si>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</si>
  <si>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</si>
  <si>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</si>
  <si>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</si>
  <si>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</si>
  <si>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</si>
  <si>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</si>
  <si>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</si>
  <si>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</si>
  <si>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</si>
  <si>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</si>
  <si>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</si>
  <si>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</si>
  <si>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</si>
  <si>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</si>
  <si>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</si>
  <si>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</si>
  <si>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</si>
  <si>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</si>
  <si>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</si>
  <si>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</si>
  <si>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</si>
  <si>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</si>
  <si>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</si>
  <si>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</si>
  <si>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</si>
  <si>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</si>
  <si>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</si>
  <si>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</si>
  <si>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</si>
  <si>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</si>
  <si>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</si>
  <si>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</si>
  <si>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</si>
  <si>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</si>
  <si>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</si>
  <si>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</si>
  <si>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</si>
  <si>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</si>
  <si>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</si>
  <si>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</si>
  <si>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</si>
  <si>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</si>
  <si>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</si>
  <si>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</si>
  <si>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</si>
  <si>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</si>
  <si>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</si>
  <si>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</si>
  <si>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</si>
  <si>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</si>
  <si>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</si>
  <si>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</si>
  <si>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</si>
  <si>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</si>
  <si>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</si>
  <si>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</si>
  <si>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</si>
  <si>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</si>
  <si>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</si>
  <si>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</si>
  <si>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</si>
  <si>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</si>
  <si>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</si>
  <si>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</si>
  <si>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</si>
  <si>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</si>
  <si>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</si>
  <si>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</si>
  <si>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</si>
  <si>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</si>
  <si>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</si>
  <si>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</si>
  <si>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</si>
  <si>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</si>
  <si>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</si>
  <si>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</si>
  <si>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</si>
  <si>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</si>
  <si>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</si>
  <si>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</si>
  <si>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</si>
  <si>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</si>
  <si>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</si>
  <si>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</si>
  <si>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</si>
  <si>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</si>
  <si>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</si>
  <si>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</si>
  <si>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</si>
  <si>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</si>
  <si>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</si>
  <si>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</si>
  <si>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</si>
  <si>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</si>
  <si>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</si>
  <si>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</si>
  <si>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</si>
  <si>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</si>
  <si>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</si>
  <si>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</si>
  <si>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</si>
  <si>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</si>
  <si>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</si>
  <si>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</si>
  <si>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</si>
  <si>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</si>
  <si>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</si>
  <si>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</si>
  <si>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</si>
  <si>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</si>
  <si>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</si>
  <si>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</si>
  <si>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</si>
  <si>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</si>
  <si>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</si>
  <si>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</si>
  <si>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</si>
  <si>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</si>
  <si>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</si>
  <si>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</si>
  <si>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</si>
  <si>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</si>
  <si>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</si>
  <si>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</si>
  <si>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</si>
  <si>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</si>
  <si>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</si>
  <si>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</si>
  <si>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</si>
  <si>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</si>
  <si>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</si>
  <si>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</si>
  <si>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</si>
  <si>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</si>
  <si>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</si>
  <si>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</si>
  <si>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</si>
  <si>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</si>
  <si>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</si>
  <si>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</si>
  <si>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</si>
  <si>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</si>
  <si>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</si>
  <si>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</si>
  <si>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</si>
  <si>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</si>
  <si>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</si>
  <si>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</si>
  <si>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</si>
  <si>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</si>
  <si>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</si>
  <si>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</si>
  <si>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</si>
  <si>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</si>
  <si>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</si>
  <si>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</si>
  <si>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</si>
  <si>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</si>
  <si>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</si>
  <si>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</si>
  <si>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</si>
  <si>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</si>
  <si>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</si>
  <si>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</si>
  <si>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</si>
  <si>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</si>
  <si>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</si>
  <si>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</si>
  <si>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</si>
  <si>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</si>
  <si>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</si>
  <si>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</si>
  <si>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</si>
  <si>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</si>
  <si>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</si>
  <si>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</si>
  <si>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</si>
  <si>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</si>
  <si>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</si>
  <si>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</si>
  <si>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</si>
  <si>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</si>
  <si>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</si>
  <si>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</si>
  <si>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</si>
  <si>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</si>
  <si>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</si>
  <si>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</si>
  <si>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</si>
  <si>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</si>
  <si>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</si>
  <si>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</si>
  <si>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</si>
  <si>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</si>
  <si>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</si>
  <si>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</si>
  <si>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</si>
  <si>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</si>
  <si>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</si>
  <si>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</si>
  <si>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</si>
  <si>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</si>
  <si>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</si>
  <si>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</si>
  <si>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</si>
  <si>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</si>
  <si>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</si>
  <si>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</si>
  <si>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</si>
  <si>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</si>
  <si>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</si>
  <si>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</si>
  <si>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</si>
  <si>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</si>
  <si>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</si>
  <si>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</si>
  <si>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</si>
  <si>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</si>
  <si>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</si>
  <si>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</si>
  <si>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</si>
  <si>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</si>
  <si>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</si>
  <si>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</si>
  <si>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</si>
  <si>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</si>
  <si>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</si>
  <si>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</si>
  <si>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</si>
  <si>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</si>
  <si>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</si>
  <si>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</si>
  <si>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</si>
  <si>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</si>
  <si>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</si>
  <si>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</si>
  <si>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</si>
  <si>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</si>
  <si>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</si>
  <si>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</si>
  <si>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</si>
  <si>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</si>
  <si>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</si>
  <si>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</si>
  <si>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</si>
  <si>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</si>
  <si>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</si>
  <si>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</si>
  <si>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</si>
  <si>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</si>
  <si>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</si>
  <si>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</si>
  <si>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</si>
  <si>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</si>
  <si>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</si>
  <si>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</si>
  <si>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</si>
  <si>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</si>
  <si>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</si>
  <si>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</si>
  <si>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</si>
  <si>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</si>
  <si>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</si>
  <si>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</si>
  <si>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</si>
  <si>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</si>
  <si>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</si>
  <si>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</si>
  <si>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</si>
  <si>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</si>
  <si>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</si>
  <si>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</si>
  <si>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</si>
  <si>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</si>
  <si>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</si>
  <si>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</si>
  <si>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</si>
  <si>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</si>
  <si>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</si>
  <si>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</si>
  <si>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</si>
  <si>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</si>
  <si>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</si>
  <si>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</si>
  <si>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</si>
  <si>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</si>
  <si>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</si>
  <si>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</si>
  <si>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</si>
  <si>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</si>
  <si>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</si>
  <si>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</si>
  <si>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</si>
  <si>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</si>
  <si>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</si>
  <si>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</si>
  <si>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</si>
  <si>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</si>
  <si>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</si>
  <si>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</si>
  <si>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</si>
  <si>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</si>
  <si>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</si>
  <si>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</si>
  <si>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</si>
  <si>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</si>
  <si>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</si>
  <si>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</si>
  <si>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</si>
  <si>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</si>
  <si>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</si>
  <si>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</si>
  <si>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</si>
  <si>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</si>
  <si>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</si>
  <si>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</si>
  <si>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</si>
  <si>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</si>
  <si>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</si>
  <si>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</si>
  <si>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</si>
  <si>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</si>
  <si>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</si>
  <si>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</si>
  <si>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</si>
  <si>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</si>
  <si>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</si>
  <si>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</si>
  <si>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</si>
  <si>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</si>
  <si>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</si>
  <si>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</si>
  <si>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</si>
  <si>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</si>
  <si>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</si>
  <si>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</si>
  <si>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</si>
  <si>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</si>
  <si>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</si>
  <si>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</si>
  <si>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</si>
  <si>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</si>
  <si>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</si>
  <si>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</si>
  <si>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</si>
  <si>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</si>
  <si>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</si>
  <si>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</si>
  <si>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</si>
  <si>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</si>
  <si>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</si>
  <si>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</si>
  <si>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</si>
  <si>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</si>
  <si>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</si>
  <si>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</si>
  <si>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</si>
  <si>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</si>
  <si>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</si>
  <si>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</si>
  <si>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</si>
  <si>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</si>
  <si>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</si>
  <si>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</si>
  <si>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</si>
  <si>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</si>
  <si>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</si>
  <si>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</si>
  <si>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</si>
  <si>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</si>
  <si>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</si>
  <si>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</si>
  <si>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</si>
  <si>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</si>
  <si>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</si>
  <si>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</si>
  <si>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</si>
  <si>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</si>
  <si>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</si>
  <si>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</si>
  <si>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</si>
  <si>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</si>
  <si>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</si>
  <si>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</si>
  <si>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</si>
  <si>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</si>
  <si>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</si>
  <si>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</si>
  <si>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</si>
  <si>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</si>
  <si>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</si>
  <si>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</si>
  <si>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</si>
  <si>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</si>
  <si>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</si>
  <si>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</si>
  <si>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</si>
  <si>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</si>
  <si>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</si>
  <si>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</si>
  <si>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</si>
  <si>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</si>
  <si>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</si>
  <si>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</si>
  <si>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</si>
  <si>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</si>
  <si>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</si>
  <si>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</si>
  <si>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</si>
  <si>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</si>
  <si>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</si>
  <si>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</si>
  <si>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</si>
  <si>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</si>
  <si>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</si>
  <si>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</si>
  <si>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</si>
  <si>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</si>
  <si>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</si>
  <si>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</si>
  <si>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</si>
  <si>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</si>
  <si>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</si>
  <si>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</si>
  <si>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</si>
  <si>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</si>
  <si>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</si>
  <si>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</si>
  <si>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</si>
  <si>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</si>
  <si>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</si>
  <si>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</si>
  <si>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</si>
  <si>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</si>
  <si>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</si>
  <si>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</si>
  <si>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</si>
  <si>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</si>
  <si>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</si>
  <si>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</si>
  <si>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</si>
  <si>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</si>
  <si>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</si>
  <si>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</si>
  <si>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</si>
  <si>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</si>
  <si>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</si>
  <si>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</si>
  <si>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</si>
  <si>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</si>
  <si>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</si>
  <si>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</si>
  <si>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</si>
  <si>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</si>
  <si>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</si>
  <si>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</si>
  <si>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</si>
  <si>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</si>
  <si>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</si>
  <si>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</si>
  <si>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</si>
  <si>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</si>
  <si>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</si>
  <si>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</si>
  <si>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</si>
  <si>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</si>
  <si>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</si>
  <si>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</si>
  <si>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</si>
  <si>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</si>
  <si>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</si>
  <si>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</si>
  <si>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</si>
  <si>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</si>
  <si>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</si>
  <si>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</si>
  <si>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</si>
  <si>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</si>
  <si>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</si>
  <si>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</si>
  <si>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</si>
  <si>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</si>
  <si>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</si>
  <si>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</si>
  <si>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</si>
  <si>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</si>
  <si>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</si>
  <si>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</si>
  <si>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</si>
  <si>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</si>
  <si>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</si>
  <si>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</si>
  <si>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</si>
  <si>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</si>
  <si>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</si>
  <si>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</si>
  <si>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</si>
  <si>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</si>
  <si>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</si>
  <si>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</si>
  <si>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</si>
  <si>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</si>
  <si>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</si>
  <si>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</si>
  <si>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</si>
  <si>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</si>
  <si>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</si>
  <si>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</si>
  <si>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</si>
  <si>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</si>
  <si>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</si>
  <si>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</si>
  <si>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</si>
  <si>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</si>
  <si>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</si>
  <si>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</si>
  <si>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</si>
  <si>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</si>
  <si>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</si>
  <si>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</si>
  <si>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</si>
  <si>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</si>
  <si>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</si>
  <si>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</si>
  <si>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</si>
  <si>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</si>
  <si>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</si>
  <si>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</si>
  <si>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</si>
  <si>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</si>
  <si>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</si>
  <si>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</si>
  <si>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</si>
  <si>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</si>
  <si>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</si>
  <si>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</si>
  <si>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</si>
  <si>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</si>
  <si>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</si>
  <si>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</si>
  <si>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</si>
  <si>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</si>
  <si>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</si>
  <si>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</si>
  <si>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</si>
  <si>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</si>
  <si>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</si>
  <si>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</si>
  <si>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</si>
  <si>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</si>
  <si>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</si>
  <si>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</si>
  <si>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</si>
  <si>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</si>
  <si>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</si>
  <si>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</si>
  <si>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</si>
  <si>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</si>
  <si>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</si>
  <si>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</si>
  <si>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</si>
  <si>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</si>
  <si>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</si>
  <si>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</si>
  <si>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</si>
  <si>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</si>
  <si>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</si>
  <si>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</si>
  <si>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</si>
  <si>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</si>
  <si>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</si>
  <si>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</si>
  <si>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</si>
  <si>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</si>
  <si>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</si>
  <si>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</si>
  <si>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</si>
  <si>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</si>
  <si>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</si>
  <si>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</si>
  <si>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</si>
  <si>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</si>
  <si>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</si>
  <si>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</si>
  <si>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</si>
  <si>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</si>
  <si>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</si>
  <si>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</si>
  <si>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</si>
  <si>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</si>
  <si>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</si>
  <si>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</si>
  <si>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</si>
  <si>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</si>
  <si>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</si>
  <si>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</si>
  <si>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</si>
  <si>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</si>
  <si>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</si>
  <si>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</si>
  <si>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</si>
  <si>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</si>
  <si>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</si>
  <si>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</si>
  <si>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</si>
  <si>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</si>
  <si>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</si>
  <si>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</si>
  <si>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</si>
  <si>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</si>
  <si>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</si>
  <si>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</si>
  <si>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</si>
  <si>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</si>
  <si>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</si>
  <si>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</si>
  <si>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</si>
  <si>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</si>
  <si>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</si>
  <si>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</si>
  <si>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</si>
  <si>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</si>
  <si>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</si>
  <si>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</si>
  <si>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</si>
  <si>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</si>
  <si>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</si>
  <si>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</si>
  <si>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</si>
  <si>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</si>
  <si>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</si>
  <si>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</si>
  <si>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</si>
  <si>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</si>
  <si>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</si>
  <si>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</si>
  <si>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</si>
  <si>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</si>
  <si>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</si>
  <si>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</si>
  <si>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</si>
  <si>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</si>
  <si>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</si>
  <si>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</si>
  <si>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</si>
  <si>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</si>
  <si>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</si>
  <si>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</si>
  <si>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</si>
  <si>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</si>
  <si>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</si>
  <si>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</si>
  <si>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</si>
  <si>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</si>
  <si>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</si>
  <si>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</si>
  <si>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</si>
  <si>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</si>
  <si>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</si>
  <si>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</si>
  <si>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</si>
  <si>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</si>
  <si>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</si>
  <si>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</si>
  <si>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</si>
  <si>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</si>
  <si>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</si>
  <si>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</si>
  <si>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</si>
  <si>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</si>
  <si>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</si>
  <si>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</si>
  <si>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</si>
  <si>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</si>
  <si>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</si>
  <si>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</si>
  <si>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</si>
  <si>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</si>
  <si>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</si>
  <si>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</si>
  <si>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</si>
  <si>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</si>
  <si>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</si>
  <si>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</si>
  <si>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</si>
  <si>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</si>
  <si>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</si>
  <si>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</si>
  <si>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</si>
  <si>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</si>
  <si>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</si>
  <si>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</si>
  <si>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</si>
  <si>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</si>
  <si>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</si>
  <si>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</si>
  <si>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</si>
  <si>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</si>
  <si>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</si>
  <si>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</si>
  <si>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</si>
  <si>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</si>
  <si>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</si>
  <si>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</si>
  <si>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</si>
  <si>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</si>
  <si>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</si>
  <si>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</si>
  <si>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</si>
  <si>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</si>
  <si>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</si>
  <si>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</si>
  <si>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</si>
  <si>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</si>
  <si>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</si>
  <si>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</si>
  <si>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</si>
  <si>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</si>
  <si>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</si>
  <si>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</si>
  <si>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</si>
  <si>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</si>
  <si>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</si>
  <si>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</si>
  <si>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</si>
  <si>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</si>
  <si>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</si>
  <si>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</si>
  <si>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</si>
  <si>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</si>
  <si>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</si>
  <si>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</si>
  <si>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</si>
  <si>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</si>
  <si>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</si>
  <si>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</si>
  <si>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</si>
  <si>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</si>
  <si>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</si>
  <si>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</si>
  <si>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</si>
  <si>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</si>
  <si>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</si>
  <si>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</si>
  <si>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</si>
  <si>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</si>
  <si>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</si>
  <si>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</si>
  <si>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</si>
  <si>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</si>
  <si>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</si>
  <si>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</si>
  <si>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</si>
  <si>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</si>
  <si>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</si>
  <si>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</si>
  <si>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</si>
  <si>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</si>
  <si>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</si>
  <si>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</si>
  <si>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</si>
  <si>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</si>
  <si>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</si>
  <si>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</si>
  <si>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</si>
  <si>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</si>
  <si>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</si>
  <si>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</si>
  <si>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</si>
  <si>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</si>
  <si>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</si>
  <si>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</si>
  <si>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</si>
  <si>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</si>
  <si>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</si>
  <si>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</si>
  <si>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</si>
  <si>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</si>
  <si>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</si>
  <si>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</si>
  <si>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</si>
  <si>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</si>
  <si>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</si>
  <si>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</si>
  <si>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</si>
  <si>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</si>
  <si>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</si>
  <si>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</si>
  <si>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</si>
  <si>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</si>
  <si>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</si>
  <si>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</si>
  <si>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</si>
  <si>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</si>
  <si>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</si>
  <si>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</si>
  <si>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</si>
  <si>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</si>
  <si>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</si>
  <si>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</si>
  <si>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</si>
  <si>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</si>
  <si>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</si>
  <si>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</si>
  <si>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</si>
  <si>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</si>
  <si>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</si>
  <si>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</si>
  <si>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</si>
  <si>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</si>
  <si>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</si>
  <si>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</si>
  <si>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</si>
  <si>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</si>
  <si>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</si>
  <si>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</si>
  <si>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</si>
  <si>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</si>
  <si>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</si>
  <si>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</si>
  <si>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</si>
  <si>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</si>
  <si>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</si>
  <si>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</si>
  <si>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</si>
  <si>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</si>
  <si>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</si>
  <si>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</si>
  <si>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</si>
  <si>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</si>
  <si>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</si>
  <si>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</si>
  <si>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</si>
  <si>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</si>
  <si>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</si>
  <si>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</si>
  <si>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</si>
  <si>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</si>
  <si>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</si>
  <si>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</si>
  <si>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</si>
  <si>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</si>
  <si>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</si>
  <si>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</si>
  <si>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</si>
  <si>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</si>
  <si>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</si>
  <si>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</si>
  <si>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</si>
  <si>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</si>
  <si>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</si>
  <si>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</si>
  <si>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</si>
  <si>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</si>
  <si>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</si>
  <si>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</si>
  <si>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</si>
  <si>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</si>
  <si>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</si>
  <si>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</si>
  <si>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</si>
  <si>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</si>
  <si>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</si>
  <si>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</si>
  <si>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</si>
  <si>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</si>
  <si>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</si>
  <si>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</si>
  <si>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</si>
  <si>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</si>
  <si>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</si>
  <si>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</si>
  <si>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</si>
  <si>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</si>
  <si>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</si>
  <si>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</si>
  <si>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</si>
  <si>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</si>
  <si>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</si>
  <si>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</si>
  <si>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</si>
  <si>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</si>
  <si>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</si>
  <si>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</si>
  <si>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</si>
  <si>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</si>
  <si>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</si>
  <si>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</si>
  <si>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</si>
  <si>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</si>
  <si>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</si>
  <si>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</si>
  <si>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</si>
  <si>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</si>
  <si>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</si>
  <si>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</si>
  <si>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</si>
  <si>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</si>
  <si>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</si>
  <si>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</si>
  <si>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</si>
  <si>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</si>
  <si>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</si>
  <si>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</si>
  <si>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</si>
  <si>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</si>
  <si>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</si>
  <si>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</si>
  <si>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</si>
  <si>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</si>
  <si>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</si>
  <si>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</si>
  <si>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</si>
  <si>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</si>
  <si>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</si>
  <si>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</si>
  <si>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</si>
  <si>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</si>
  <si>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</si>
  <si>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</si>
  <si>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</si>
  <si>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</si>
  <si>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</si>
  <si>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</si>
  <si>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</si>
  <si>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</si>
  <si>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</si>
  <si>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</si>
  <si>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</si>
  <si>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</si>
  <si>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</si>
  <si>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</si>
  <si>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</si>
  <si>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</si>
  <si>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</si>
  <si>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</si>
  <si>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</si>
  <si>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</si>
  <si>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</si>
  <si>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</si>
  <si>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</si>
  <si>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</si>
  <si>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</si>
  <si>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</si>
  <si>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</si>
  <si>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</si>
  <si>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</si>
  <si>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</si>
  <si>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</si>
  <si>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</si>
  <si>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</si>
  <si>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</si>
  <si>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</si>
  <si>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</si>
  <si>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</si>
  <si>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</si>
  <si>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</si>
  <si>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</si>
  <si>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</si>
  <si>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</si>
  <si>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</si>
  <si>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</si>
  <si>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</si>
  <si>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</si>
  <si>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</si>
  <si>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</si>
  <si>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</si>
  <si>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</si>
  <si>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</si>
  <si>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</si>
  <si>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</si>
  <si>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</si>
  <si>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</si>
  <si>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</si>
  <si>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</si>
  <si>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</si>
  <si>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</si>
  <si>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</si>
  <si>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</si>
  <si>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</si>
  <si>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</si>
  <si>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</si>
  <si>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</si>
  <si>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</si>
  <si>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</si>
  <si>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</si>
  <si>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</si>
  <si>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</si>
  <si>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</si>
  <si>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</si>
  <si>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</si>
  <si>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</si>
  <si>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</si>
  <si>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</si>
  <si>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</si>
  <si>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</si>
  <si>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</si>
  <si>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</si>
  <si>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</si>
  <si>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</si>
  <si>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</si>
  <si>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</si>
  <si>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</si>
  <si>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</si>
  <si>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</si>
  <si>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</si>
  <si>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</si>
  <si>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</si>
  <si>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</si>
  <si>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</si>
  <si>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</si>
  <si>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</si>
  <si>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</si>
  <si>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</si>
  <si>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</si>
  <si>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</si>
  <si>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</si>
  <si>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</si>
  <si>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</si>
  <si>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</si>
  <si>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</si>
  <si>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</si>
  <si>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</si>
  <si>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</si>
  <si>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</si>
  <si>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</si>
  <si>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</si>
  <si>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</si>
  <si>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</si>
  <si>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</si>
  <si>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</si>
  <si>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</si>
  <si>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</si>
  <si>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</si>
  <si>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</si>
  <si>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</si>
  <si>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</si>
  <si>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</si>
  <si>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</si>
  <si>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</si>
  <si>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</si>
  <si>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</si>
  <si>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</si>
  <si>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</si>
  <si>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</si>
  <si>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</si>
  <si>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</si>
  <si>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</si>
  <si>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</si>
  <si>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</si>
  <si>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</si>
  <si>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</si>
  <si>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</si>
  <si>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</si>
  <si>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</si>
  <si>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</si>
  <si>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</si>
  <si>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</si>
  <si>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</si>
  <si>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</si>
  <si>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</si>
  <si>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</si>
  <si>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</si>
  <si>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</si>
  <si>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</si>
  <si>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</si>
  <si>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</si>
  <si>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</si>
  <si>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</si>
  <si>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</si>
  <si>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</si>
  <si>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</si>
  <si>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</si>
  <si>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</si>
  <si>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</si>
  <si>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</si>
  <si>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</si>
  <si>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</si>
  <si>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</si>
  <si>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</si>
  <si>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</si>
  <si>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</si>
  <si>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</si>
  <si>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</si>
  <si>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</si>
  <si>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</si>
  <si>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</si>
  <si>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</si>
  <si>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</si>
  <si>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</si>
  <si>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</si>
  <si>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</si>
  <si>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</si>
  <si>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</si>
  <si>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</si>
  <si>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</si>
  <si>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</si>
  <si>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</si>
  <si>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</si>
  <si>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</si>
  <si>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</si>
  <si>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</si>
  <si>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</si>
  <si>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</si>
  <si>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</si>
  <si>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</si>
  <si>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</si>
  <si>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</si>
  <si>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</si>
  <si>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</si>
  <si>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</si>
  <si>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</si>
  <si>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</si>
  <si>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</si>
  <si>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</si>
  <si>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</si>
  <si>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</si>
  <si>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</si>
  <si>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</si>
  <si>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</si>
  <si>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</si>
  <si>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</si>
  <si>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</si>
  <si>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</si>
  <si>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</si>
  <si>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</si>
  <si>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</si>
  <si>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</si>
  <si>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</si>
  <si>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</si>
  <si>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</si>
  <si>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</si>
  <si>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</si>
  <si>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</si>
  <si>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</si>
  <si>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</si>
  <si>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</si>
  <si>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</si>
  <si>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</si>
  <si>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</si>
  <si>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</si>
  <si>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</si>
  <si>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</si>
  <si>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</si>
  <si>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</si>
  <si>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</si>
  <si>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</si>
  <si>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</si>
  <si>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</si>
  <si>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</si>
  <si>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</si>
  <si>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</si>
  <si>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</si>
  <si>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</si>
  <si>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</si>
  <si>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</si>
  <si>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</si>
  <si>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</si>
  <si>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</si>
  <si>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</si>
  <si>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</si>
  <si>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</si>
  <si>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</si>
  <si>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</si>
  <si>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</si>
  <si>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</si>
  <si>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</si>
  <si>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</si>
  <si>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</si>
  <si>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</si>
  <si>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</si>
  <si>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</si>
  <si>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</si>
  <si>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</si>
  <si>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</si>
  <si>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</si>
  <si>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</si>
  <si>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</si>
  <si>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</si>
  <si>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</si>
  <si>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</si>
  <si>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</si>
  <si>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</si>
  <si>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</si>
  <si>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</si>
  <si>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</si>
  <si>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</si>
  <si>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</si>
  <si>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</si>
  <si>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</si>
  <si>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</si>
  <si>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</si>
  <si>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</si>
  <si>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</si>
  <si>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</si>
  <si>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</si>
  <si>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</si>
  <si>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</si>
  <si>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</si>
  <si>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</si>
  <si>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</si>
  <si>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</si>
  <si>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</si>
  <si>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</si>
  <si>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</si>
  <si>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</si>
  <si>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</si>
  <si>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</si>
  <si>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</si>
  <si>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</si>
  <si>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</si>
  <si>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</si>
  <si>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</si>
  <si>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</si>
  <si>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</si>
  <si>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</si>
  <si>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</si>
  <si>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</si>
  <si>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</si>
  <si>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</si>
  <si>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</si>
  <si>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</si>
  <si>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</si>
  <si>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</si>
  <si>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</si>
  <si>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</si>
  <si>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</si>
  <si>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</si>
  <si>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</si>
  <si>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</si>
  <si>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</si>
  <si>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</si>
  <si>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</si>
  <si>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</si>
  <si>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</si>
  <si>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</si>
  <si>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</si>
  <si>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</si>
  <si>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</si>
  <si>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</si>
  <si>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</si>
  <si>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</si>
  <si>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</si>
  <si>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</si>
  <si>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</si>
  <si>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</si>
  <si>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</si>
  <si>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</si>
  <si>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</si>
  <si>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</si>
  <si>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</si>
  <si>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</si>
  <si>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</si>
  <si>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</si>
  <si>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</si>
  <si>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</si>
  <si>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</si>
  <si>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</si>
  <si>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</si>
  <si>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</si>
  <si>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</si>
  <si>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</si>
  <si>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</si>
  <si>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</si>
  <si>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</si>
  <si>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</si>
  <si>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</si>
  <si>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</si>
  <si>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</si>
  <si>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</si>
  <si>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</si>
  <si>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</si>
  <si>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</si>
  <si>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</si>
  <si>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</si>
  <si>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</si>
  <si>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</si>
  <si>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</si>
  <si>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</si>
  <si>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</si>
  <si>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</si>
  <si>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</si>
  <si>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</si>
  <si>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</si>
  <si>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</si>
  <si>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</si>
  <si>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</si>
  <si>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</si>
  <si>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</si>
  <si>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</si>
  <si>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</si>
  <si>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</si>
  <si>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</si>
  <si>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</si>
  <si>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</si>
  <si>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</si>
  <si>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</si>
  <si>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</si>
  <si>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</si>
  <si>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</si>
  <si>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</si>
  <si>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</si>
  <si>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</si>
  <si>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</si>
  <si>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</si>
  <si>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</si>
  <si>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</si>
  <si>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</si>
  <si>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</si>
  <si>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</si>
  <si>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</si>
  <si>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</si>
  <si>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</si>
  <si>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</si>
  <si>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</si>
  <si>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</si>
  <si>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</si>
  <si>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</si>
  <si>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</si>
  <si>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</si>
  <si>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</si>
  <si>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</si>
  <si>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</si>
  <si>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</si>
  <si>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</si>
  <si>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</si>
  <si>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</si>
  <si>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</si>
  <si>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</si>
  <si>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</si>
  <si>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</si>
  <si>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</si>
  <si>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</si>
  <si>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</si>
  <si>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</si>
  <si>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</si>
  <si>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</si>
  <si>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</si>
  <si>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</si>
  <si>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</si>
  <si>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</si>
  <si>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</si>
  <si>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</si>
  <si>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</si>
  <si>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</si>
  <si>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</si>
  <si>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</si>
  <si>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</si>
  <si>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</si>
  <si>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</si>
  <si>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</si>
  <si>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</si>
  <si>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</si>
  <si>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</si>
  <si>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</si>
  <si>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</si>
  <si>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</si>
  <si>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</si>
  <si>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</si>
  <si>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</si>
  <si>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</si>
  <si>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</si>
  <si>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</si>
  <si>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</si>
  <si>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</si>
  <si>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</si>
  <si>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</si>
  <si>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</si>
  <si>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</si>
  <si>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</si>
  <si>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</si>
  <si>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</si>
  <si>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</si>
  <si>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</si>
  <si>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</si>
  <si>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</si>
  <si>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</si>
  <si>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</si>
  <si>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</si>
  <si>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</si>
  <si>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</si>
  <si>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</si>
  <si>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</si>
  <si>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</si>
  <si>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</si>
  <si>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</si>
  <si>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</si>
  <si>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</si>
  <si>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</si>
  <si>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</si>
  <si>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</si>
  <si>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</si>
  <si>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</si>
  <si>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</si>
  <si>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</si>
  <si>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</si>
  <si>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</si>
  <si>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</si>
  <si>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</si>
  <si>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</si>
  <si>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</si>
  <si>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</si>
  <si>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</si>
  <si>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</si>
  <si>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</si>
  <si>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</si>
  <si>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</si>
  <si>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</si>
  <si>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</si>
  <si>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</si>
  <si>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</si>
  <si>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</si>
  <si>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</si>
  <si>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</si>
  <si>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</si>
  <si>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</si>
  <si>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</si>
  <si>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</si>
  <si>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</si>
  <si>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</si>
  <si>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</si>
  <si>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</si>
  <si>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</si>
  <si>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</si>
  <si>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</si>
  <si>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</si>
  <si>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</si>
  <si>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</si>
  <si>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</si>
  <si>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</si>
  <si>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</si>
  <si>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</si>
  <si>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</si>
  <si>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</si>
  <si>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</si>
  <si>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</si>
  <si>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</si>
  <si>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</si>
  <si>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</si>
  <si>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</si>
  <si>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</si>
  <si>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</si>
  <si>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</si>
  <si>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</si>
  <si>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</si>
  <si>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</si>
  <si>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</si>
  <si>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</si>
  <si>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</si>
  <si>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</si>
  <si>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</si>
  <si>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</si>
  <si>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</si>
  <si>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</si>
  <si>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</si>
  <si>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</si>
  <si>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</si>
  <si>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</si>
  <si>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</si>
  <si>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</si>
  <si>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</si>
  <si>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</si>
  <si>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</si>
  <si>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</si>
  <si>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</si>
  <si>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</si>
  <si>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</si>
  <si>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</si>
  <si>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</si>
  <si>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</si>
  <si>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</si>
  <si>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</si>
  <si>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</si>
  <si>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</si>
  <si>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</si>
  <si>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</si>
  <si>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</si>
  <si>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</si>
  <si>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</si>
  <si>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</si>
  <si>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</si>
  <si>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</si>
  <si>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</si>
  <si>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</si>
  <si>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</si>
  <si>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</si>
  <si>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</si>
  <si>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</si>
  <si>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</si>
  <si>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</si>
  <si>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</si>
  <si>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</si>
  <si>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</si>
  <si>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</si>
  <si>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</si>
  <si>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</si>
  <si>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</si>
  <si>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</si>
  <si>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</si>
  <si>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</si>
  <si>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</si>
  <si>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</si>
  <si>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</si>
  <si>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</si>
  <si>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</si>
  <si>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</si>
  <si>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</si>
  <si>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</si>
  <si>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</si>
  <si>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</si>
  <si>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</si>
  <si>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</si>
  <si>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</si>
  <si>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</si>
  <si>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</si>
  <si>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</si>
  <si>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</si>
  <si>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</si>
  <si>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</si>
  <si>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</si>
  <si>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</si>
  <si>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</si>
  <si>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</si>
  <si>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</si>
  <si>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</si>
  <si>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</si>
  <si>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</si>
  <si>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</si>
  <si>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</si>
  <si>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</si>
  <si>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</si>
  <si>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</si>
  <si>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</si>
  <si>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</si>
  <si>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</si>
  <si>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</si>
  <si>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</si>
  <si>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</si>
  <si>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</si>
  <si>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</si>
  <si>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</si>
  <si>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</si>
  <si>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</si>
  <si>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</si>
  <si>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</si>
  <si>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</si>
  <si>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</si>
  <si>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</si>
  <si>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</si>
  <si>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</si>
  <si>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</si>
  <si>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</si>
  <si>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</si>
  <si>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</si>
  <si>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</si>
  <si>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</si>
  <si>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</si>
  <si>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</si>
  <si>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</si>
  <si>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</si>
  <si>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</si>
  <si>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</si>
  <si>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</si>
  <si>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</si>
  <si>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</si>
  <si>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</si>
  <si>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</si>
  <si>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</si>
  <si>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</si>
  <si>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</si>
  <si>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</si>
  <si>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</si>
  <si>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</si>
  <si>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</si>
  <si>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</si>
  <si>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</si>
  <si>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</si>
  <si>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</si>
  <si>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</si>
  <si>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</si>
  <si>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</si>
  <si>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</si>
  <si>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</si>
  <si>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</si>
  <si>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</si>
  <si>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</si>
  <si>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</si>
  <si>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</si>
  <si>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</si>
  <si>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</si>
  <si>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</si>
  <si>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</si>
  <si>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</si>
  <si>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</si>
  <si>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</si>
  <si>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</si>
  <si>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</si>
  <si>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</si>
  <si>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</si>
  <si>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</si>
  <si>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</si>
  <si>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</si>
  <si>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</si>
  <si>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</si>
  <si>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</si>
  <si>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</si>
  <si>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</si>
  <si>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</si>
  <si>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</si>
  <si>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</si>
  <si>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</si>
  <si>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</si>
  <si>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</si>
  <si>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</si>
  <si>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</si>
  <si>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</si>
  <si>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</si>
  <si>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</si>
  <si>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</si>
  <si>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</si>
  <si>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</si>
  <si>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</si>
  <si>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</si>
  <si>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</si>
  <si>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</si>
  <si>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</si>
  <si>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</si>
  <si>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</si>
  <si>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</si>
  <si>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</si>
  <si>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</si>
  <si>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</si>
  <si>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</si>
  <si>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</si>
  <si>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</si>
  <si>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</si>
  <si>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</si>
  <si>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</si>
  <si>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</si>
  <si>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</si>
  <si>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</si>
  <si>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</si>
  <si>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</si>
  <si>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</si>
  <si>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</si>
  <si>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</si>
  <si>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</si>
  <si>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</si>
  <si>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</si>
  <si>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</si>
  <si>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</si>
  <si>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</si>
  <si>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</si>
  <si>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</si>
  <si>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</si>
  <si>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</si>
  <si>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</si>
  <si>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</si>
  <si>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</si>
  <si>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</si>
  <si>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</si>
  <si>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</si>
  <si>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</si>
  <si>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</si>
  <si>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</si>
  <si>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</si>
  <si>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</si>
  <si>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</si>
  <si>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</si>
  <si>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</si>
  <si>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</si>
  <si>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</si>
  <si>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</si>
  <si>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</si>
  <si>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</si>
  <si>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</si>
  <si>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</si>
  <si>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</si>
  <si>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</si>
  <si>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</si>
  <si>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</si>
  <si>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</si>
  <si>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</si>
  <si>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</si>
  <si>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</si>
  <si>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</si>
  <si>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</si>
  <si>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</si>
  <si>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</si>
  <si>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</si>
  <si>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</si>
  <si>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</si>
  <si>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</si>
  <si>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</si>
  <si>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</si>
  <si>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</si>
  <si>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</si>
  <si>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</si>
  <si>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</si>
  <si>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</si>
  <si>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</si>
  <si>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</si>
  <si>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</si>
  <si>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</si>
  <si>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</si>
  <si>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</si>
  <si>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</si>
  <si>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</si>
  <si>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</si>
  <si>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</si>
  <si>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</si>
  <si>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</si>
  <si>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</si>
  <si>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</si>
  <si>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</si>
  <si>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</si>
  <si>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</si>
  <si>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</si>
  <si>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</si>
  <si>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</si>
  <si>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</si>
  <si>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</si>
  <si>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</si>
  <si>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</si>
  <si>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</si>
  <si>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</si>
  <si>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</si>
  <si>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</si>
  <si>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</si>
  <si>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</si>
  <si>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</si>
  <si>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</si>
  <si>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</si>
  <si>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</si>
  <si>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</si>
  <si>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</si>
  <si>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</si>
  <si>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</si>
  <si>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</si>
  <si>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</si>
  <si>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</si>
  <si>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</si>
  <si>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</si>
  <si>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</si>
  <si>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</si>
  <si>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</si>
  <si>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</si>
  <si>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</si>
  <si>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</si>
  <si>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</si>
  <si>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</si>
  <si>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</si>
  <si>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</si>
  <si>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</si>
  <si>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</si>
  <si>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</si>
  <si>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</si>
  <si>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</si>
  <si>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</si>
  <si>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</si>
  <si>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</si>
  <si>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</si>
  <si>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</si>
  <si>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</si>
  <si>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</si>
  <si>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</si>
  <si>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</si>
  <si>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</si>
  <si>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</si>
  <si>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</si>
  <si>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</si>
  <si>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</si>
  <si>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</si>
  <si>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</si>
  <si>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</si>
  <si>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</si>
  <si>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</si>
  <si>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</si>
  <si>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</si>
  <si>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</si>
  <si>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</si>
  <si>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</si>
  <si>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</si>
  <si>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</si>
  <si>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</si>
  <si>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</si>
  <si>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</si>
  <si>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</si>
  <si>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</si>
  <si>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</si>
  <si>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</si>
  <si>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</si>
  <si>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</si>
  <si>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</si>
  <si>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</si>
  <si>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</si>
  <si>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</si>
  <si>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</si>
  <si>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</si>
  <si>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</si>
  <si>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</si>
  <si>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</si>
  <si>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</si>
  <si>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</si>
  <si>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</si>
  <si>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</si>
  <si>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</si>
  <si>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</si>
  <si>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</si>
  <si>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</si>
  <si>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</si>
  <si>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</si>
  <si>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</si>
  <si>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</si>
  <si>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</si>
  <si>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</si>
  <si>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</si>
  <si>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</si>
  <si>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</si>
  <si>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</si>
  <si>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</si>
  <si>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</si>
  <si>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</si>
  <si>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</si>
  <si>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</si>
  <si>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</si>
  <si>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</si>
  <si>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</si>
  <si>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</si>
  <si>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</si>
  <si>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</si>
  <si>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</si>
  <si>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</si>
  <si>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</si>
  <si>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</si>
  <si>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</si>
  <si>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</si>
  <si>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</si>
  <si>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</si>
  <si>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</si>
  <si>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</si>
  <si>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</si>
  <si>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</si>
  <si>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</si>
  <si>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</si>
  <si>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</si>
  <si>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</si>
  <si>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</si>
  <si>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</si>
  <si>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</si>
  <si>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</si>
  <si>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</si>
  <si>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</si>
  <si>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</si>
  <si>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</si>
  <si>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</si>
  <si>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</si>
  <si>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</si>
  <si>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</si>
  <si>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</si>
  <si>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</si>
  <si>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</si>
  <si>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</si>
  <si>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</si>
  <si>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</si>
  <si>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</si>
  <si>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</si>
  <si>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</si>
  <si>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</si>
  <si>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</si>
  <si>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</si>
  <si>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</si>
  <si>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</si>
  <si>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</si>
  <si>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</si>
  <si>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</si>
  <si>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</si>
  <si>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</si>
  <si>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</si>
  <si>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</si>
  <si>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</si>
  <si>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</si>
  <si>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</si>
  <si>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</si>
  <si>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</si>
  <si>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</si>
  <si>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</si>
  <si>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</si>
  <si>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</si>
  <si>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</si>
  <si>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</si>
  <si>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</si>
  <si>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</si>
  <si>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</si>
  <si>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</si>
  <si>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</si>
  <si>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</si>
  <si>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</si>
  <si>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</si>
  <si>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</si>
  <si>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</si>
  <si>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</si>
  <si>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</si>
  <si>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</si>
  <si>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</si>
  <si>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</si>
  <si>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</si>
  <si>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</si>
  <si>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</si>
  <si>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</si>
  <si>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</si>
  <si>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</si>
  <si>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</si>
  <si>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</si>
  <si>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</si>
  <si>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</si>
  <si>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</si>
  <si>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</si>
  <si>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</si>
  <si>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</si>
  <si>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</si>
  <si>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</si>
  <si>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</si>
  <si>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</si>
  <si>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</si>
  <si>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</si>
  <si>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</si>
  <si>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</si>
  <si>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</si>
  <si>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</si>
  <si>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</si>
  <si>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</si>
  <si>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</si>
  <si>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</si>
  <si>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</si>
  <si>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</si>
  <si>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</si>
  <si>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</si>
  <si>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</si>
  <si>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</si>
  <si>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</si>
  <si>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</si>
  <si>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</si>
  <si>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</si>
  <si>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</si>
  <si>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</si>
  <si>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</si>
  <si>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</si>
  <si>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</si>
  <si>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</si>
  <si>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</si>
  <si>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</si>
  <si>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</si>
  <si>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</si>
  <si>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</si>
  <si>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</si>
  <si>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</si>
  <si>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</si>
  <si>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</si>
  <si>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</si>
  <si>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</si>
  <si>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</si>
  <si>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</si>
  <si>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</si>
  <si>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</si>
  <si>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</si>
  <si>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</si>
  <si>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</si>
  <si>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</si>
  <si>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</si>
  <si>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</si>
  <si>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</si>
  <si>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</si>
  <si>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</si>
  <si>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</si>
  <si>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</si>
  <si>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</si>
  <si>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</si>
  <si>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</si>
  <si>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</si>
  <si>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</si>
  <si>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</si>
  <si>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</si>
  <si>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</si>
  <si>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</si>
  <si>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</si>
  <si>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</si>
  <si>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</si>
  <si>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</si>
  <si>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</si>
  <si>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</si>
  <si>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</si>
  <si>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</si>
  <si>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</si>
  <si>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</si>
  <si>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</si>
  <si>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</si>
  <si>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</si>
  <si>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</si>
  <si>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</si>
  <si>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</si>
  <si>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</si>
  <si>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</si>
  <si>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</si>
  <si>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</si>
  <si>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</si>
  <si>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</si>
  <si>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</si>
  <si>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</si>
  <si>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</si>
  <si>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</si>
  <si>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</si>
  <si>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</si>
  <si>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</si>
  <si>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</si>
  <si>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</si>
  <si>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</si>
  <si>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</si>
  <si>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</si>
  <si>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</si>
  <si>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</si>
  <si>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</si>
  <si>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</si>
  <si>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</si>
  <si>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</si>
  <si>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</si>
  <si>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</si>
  <si>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</si>
  <si>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</si>
  <si>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</si>
  <si>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</si>
  <si>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</si>
  <si>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</si>
  <si>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</si>
  <si>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</si>
  <si>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</si>
  <si>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</si>
  <si>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</si>
  <si>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</si>
  <si>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</si>
  <si>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</si>
  <si>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</si>
  <si>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</si>
  <si>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</si>
  <si>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</si>
  <si>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</si>
  <si>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</si>
  <si>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</si>
  <si>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</si>
  <si>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</si>
  <si>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</si>
  <si>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</si>
  <si>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</si>
  <si>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</si>
  <si>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</si>
  <si>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</si>
  <si>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</si>
  <si>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</si>
  <si>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</si>
  <si>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</si>
  <si>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</si>
  <si>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</si>
  <si>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</si>
  <si>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</si>
  <si>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</si>
  <si>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</si>
  <si>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</si>
  <si>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</si>
  <si>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</si>
  <si>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</si>
  <si>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</si>
  <si>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</si>
  <si>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</si>
  <si>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</si>
  <si>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</si>
  <si>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</si>
  <si>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</si>
  <si>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</si>
  <si>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</si>
  <si>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</si>
  <si>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</si>
  <si>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</si>
  <si>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</si>
  <si>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</si>
  <si>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</si>
  <si>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</si>
  <si>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</si>
  <si>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</si>
  <si>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</si>
  <si>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</si>
  <si>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</si>
  <si>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</si>
  <si>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</si>
  <si>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</si>
  <si>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</si>
  <si>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</si>
  <si>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</si>
  <si>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</si>
  <si>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</si>
  <si>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</si>
  <si>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</si>
  <si>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</si>
  <si>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</si>
  <si>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</si>
  <si>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</si>
  <si>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</si>
  <si>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</si>
  <si>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</si>
  <si>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</si>
  <si>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</si>
  <si>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</si>
  <si>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</si>
  <si>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</si>
  <si>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</si>
  <si>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</si>
  <si>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</si>
  <si>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</si>
  <si>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</si>
  <si>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</si>
  <si>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</si>
  <si>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</si>
  <si>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</si>
  <si>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</si>
  <si>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</si>
  <si>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</si>
  <si>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</si>
  <si>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</si>
  <si>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</si>
  <si>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</si>
  <si>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</si>
  <si>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</si>
  <si>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</si>
  <si>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</si>
  <si>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</si>
  <si>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</si>
  <si>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</si>
  <si>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</si>
  <si>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</si>
  <si>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</si>
  <si>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</si>
  <si>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</si>
  <si>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</si>
  <si>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</si>
  <si>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</si>
  <si>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</si>
  <si>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</si>
  <si>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</si>
  <si>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</si>
  <si>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</si>
  <si>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</si>
  <si>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</si>
  <si>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</si>
  <si>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</si>
  <si>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</si>
  <si>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</si>
  <si>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</si>
  <si>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</si>
  <si>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</si>
  <si>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</si>
  <si>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</si>
  <si>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</si>
  <si>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</si>
  <si>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</si>
  <si>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</si>
  <si>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</si>
  <si>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</si>
  <si>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</si>
  <si>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</si>
  <si>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</si>
  <si>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</si>
  <si>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</si>
  <si>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</si>
  <si>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</si>
  <si>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</si>
  <si>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</si>
  <si>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</si>
  <si>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</si>
  <si>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</si>
  <si>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</si>
  <si>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</si>
  <si>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</si>
  <si>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</si>
  <si>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</si>
  <si>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</si>
  <si>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</si>
  <si>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</si>
  <si>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</si>
  <si>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</si>
  <si>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</si>
  <si>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</si>
  <si>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</si>
  <si>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</si>
  <si>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</si>
  <si>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</si>
  <si>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</si>
  <si>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</si>
  <si>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</si>
  <si>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</si>
  <si>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</si>
  <si>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</si>
  <si>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</si>
  <si>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</si>
  <si>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</si>
  <si>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</si>
  <si>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</si>
  <si>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</si>
  <si>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</si>
  <si>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</si>
  <si>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</si>
  <si>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</si>
  <si>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</si>
  <si>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</si>
  <si>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</si>
  <si>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</si>
  <si>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</si>
  <si>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</si>
  <si>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</si>
  <si>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</si>
  <si>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</si>
  <si>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</si>
  <si>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</si>
  <si>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</si>
  <si>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</si>
  <si>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</si>
  <si>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</si>
  <si>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</si>
  <si>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</si>
  <si>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</si>
  <si>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</si>
  <si>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</si>
  <si>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</si>
  <si>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</si>
  <si>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</si>
  <si>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</si>
  <si>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</si>
  <si>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</si>
  <si>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</si>
  <si>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</si>
  <si>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</si>
  <si>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</si>
  <si>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</si>
  <si>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</si>
  <si>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</si>
  <si>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</si>
  <si>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</si>
  <si>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</si>
  <si>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</si>
  <si>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</si>
  <si>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</si>
  <si>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</si>
  <si>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</si>
  <si>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</si>
  <si>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</si>
  <si>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</si>
  <si>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</si>
  <si>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</si>
  <si>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</si>
  <si>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</si>
  <si>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</si>
  <si>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</si>
  <si>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</si>
  <si>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</si>
  <si>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</si>
  <si>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</si>
  <si>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</si>
  <si>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</si>
  <si>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</si>
  <si>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</si>
  <si>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</si>
  <si>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</si>
  <si>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</si>
  <si>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</si>
  <si>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</si>
  <si>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</si>
  <si>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</si>
  <si>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</si>
  <si>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</si>
  <si>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</si>
  <si>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</si>
  <si>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</si>
  <si>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</si>
  <si>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</si>
  <si>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</si>
  <si>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</si>
  <si>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</si>
  <si>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</si>
  <si>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</si>
  <si>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</si>
  <si>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</si>
  <si>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</si>
  <si>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</si>
  <si>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</si>
  <si>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</si>
  <si>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</si>
  <si>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</si>
  <si>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</si>
  <si>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</si>
  <si>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</si>
  <si>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</si>
  <si>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</si>
  <si>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</si>
  <si>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</si>
  <si>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</si>
  <si>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</si>
  <si>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</si>
  <si>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</si>
  <si>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</si>
  <si>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</si>
  <si>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</si>
  <si>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</si>
  <si>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</si>
  <si>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</si>
  <si>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</si>
  <si>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</si>
  <si>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</si>
  <si>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</si>
  <si>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</si>
  <si>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</si>
  <si>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</si>
  <si>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</si>
  <si>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</si>
  <si>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</si>
  <si>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</si>
  <si>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</si>
  <si>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</si>
  <si>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</si>
  <si>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</si>
  <si>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</si>
  <si>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</si>
  <si>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</si>
  <si>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</si>
  <si>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</si>
  <si>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</si>
  <si>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</si>
  <si>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</si>
  <si>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</si>
  <si>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</si>
  <si>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</si>
  <si>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</si>
  <si>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</si>
  <si>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</si>
  <si>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</si>
  <si>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</si>
  <si>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</si>
  <si>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</si>
  <si>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</si>
  <si>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</si>
  <si>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</si>
  <si>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</si>
  <si>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</si>
  <si>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</si>
  <si>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</si>
  <si>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</si>
  <si>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</si>
  <si>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</si>
  <si>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</si>
  <si>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</si>
  <si>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</si>
  <si>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</si>
  <si>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</si>
  <si>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</si>
  <si>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</si>
  <si>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</si>
  <si>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</si>
  <si>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</si>
  <si>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</si>
  <si>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</si>
  <si>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</si>
  <si>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</si>
  <si>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</si>
  <si>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</si>
  <si>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</si>
  <si>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</si>
  <si>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</si>
  <si>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</si>
  <si>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</si>
  <si>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</si>
  <si>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</si>
  <si>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</si>
  <si>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</si>
  <si>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</si>
  <si>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</si>
  <si>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</si>
  <si>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</si>
  <si>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</si>
  <si>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</si>
  <si>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</si>
  <si>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</si>
  <si>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</si>
  <si>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</si>
  <si>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</si>
  <si>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</si>
  <si>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</si>
  <si>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</si>
  <si>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</si>
  <si>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</si>
  <si>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</si>
  <si>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</si>
  <si>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</si>
  <si>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</si>
  <si>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</si>
  <si>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</si>
  <si>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</si>
  <si>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</si>
  <si>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</si>
  <si>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</si>
  <si>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</si>
  <si>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</si>
  <si>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</si>
  <si>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</si>
  <si>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</si>
  <si>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</si>
  <si>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</si>
  <si>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</si>
  <si>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</si>
  <si>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</si>
  <si>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</si>
  <si>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</si>
  <si>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</si>
  <si>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</si>
  <si>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</si>
  <si>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</si>
  <si>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</si>
  <si>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</si>
  <si>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</si>
  <si>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</si>
  <si>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</si>
  <si>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</si>
  <si>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</si>
  <si>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</si>
  <si>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</si>
  <si>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</si>
  <si>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</si>
  <si>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</si>
  <si>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</si>
  <si>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</si>
  <si>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</si>
  <si>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</si>
  <si>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</si>
  <si>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</si>
  <si>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</si>
  <si>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</si>
  <si>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</si>
  <si>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</si>
  <si>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</si>
  <si>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</si>
  <si>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</si>
  <si>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</si>
  <si>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</si>
  <si>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</si>
  <si>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</si>
  <si>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</si>
  <si>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</si>
  <si>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</si>
  <si>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</si>
  <si>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</si>
  <si>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</si>
  <si>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</si>
  <si>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</si>
  <si>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</si>
  <si>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</si>
  <si>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</si>
  <si>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</si>
  <si>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</si>
  <si>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</si>
  <si>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</si>
  <si>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</si>
  <si>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</si>
  <si>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</si>
  <si>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</si>
  <si>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</si>
  <si>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</si>
  <si>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</si>
  <si>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</si>
  <si>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</si>
  <si>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</si>
  <si>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</si>
  <si>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</si>
  <si>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</si>
  <si>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</si>
  <si>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</si>
  <si>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</si>
  <si>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</si>
  <si>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</si>
  <si>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</si>
  <si>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</si>
  <si>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</si>
  <si>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</si>
  <si>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</si>
  <si>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</si>
  <si>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</si>
  <si>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</si>
  <si>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</si>
  <si>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</si>
  <si>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</si>
  <si>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</si>
  <si>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</si>
  <si>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</si>
  <si>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</si>
  <si>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</si>
  <si>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</si>
  <si>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</si>
  <si>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</si>
  <si>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</si>
  <si>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</si>
  <si>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</si>
  <si>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</si>
  <si>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</si>
  <si>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</si>
  <si>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</si>
  <si>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</si>
  <si>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</si>
  <si>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</si>
  <si>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</si>
  <si>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</si>
  <si>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</si>
  <si>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</si>
  <si>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</si>
  <si>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</si>
  <si>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</si>
  <si>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</si>
  <si>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</si>
  <si>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</si>
  <si>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</si>
  <si>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</si>
  <si>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</si>
  <si>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</si>
  <si>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</si>
  <si>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</si>
  <si>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</si>
  <si>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</si>
  <si>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</si>
  <si>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</si>
  <si>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</si>
  <si>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</si>
  <si>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</si>
  <si>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</si>
  <si>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</si>
  <si>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</si>
  <si>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</si>
  <si>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</si>
  <si>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</si>
  <si>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</si>
  <si>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</si>
  <si>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</si>
  <si>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</si>
  <si>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</si>
  <si>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</si>
  <si>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</si>
  <si>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</si>
  <si>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</si>
  <si>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</si>
  <si>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</si>
  <si>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</si>
  <si>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</si>
  <si>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</si>
  <si>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</si>
  <si>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</si>
  <si>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</si>
  <si>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</si>
  <si>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</si>
  <si>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</si>
  <si>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</si>
  <si>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</si>
  <si>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</si>
  <si>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</si>
  <si>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</si>
  <si>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</si>
  <si>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</si>
  <si>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</si>
  <si>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</si>
  <si>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</si>
  <si>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</si>
  <si>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</si>
  <si>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</si>
  <si>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</si>
  <si>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</si>
  <si>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</si>
  <si>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</si>
  <si>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</si>
  <si>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</si>
  <si>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</si>
  <si>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</si>
  <si>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</si>
  <si>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</si>
  <si>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</si>
  <si>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</si>
  <si>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</si>
  <si>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</si>
  <si>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</si>
  <si>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</si>
  <si>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</si>
  <si>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</si>
  <si>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</si>
  <si>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</si>
  <si>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</si>
  <si>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</si>
  <si>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</si>
  <si>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</si>
  <si>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</si>
  <si>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</si>
  <si>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</si>
  <si>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</si>
  <si>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</si>
  <si>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</si>
  <si>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</si>
  <si>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</si>
  <si>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</si>
  <si>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</si>
  <si>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</si>
  <si>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</si>
  <si>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</si>
  <si>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</si>
  <si>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</si>
  <si>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</si>
  <si>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</si>
  <si>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</si>
  <si>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</si>
  <si>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</si>
  <si>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</si>
  <si>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</si>
  <si>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</si>
  <si>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</si>
  <si>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</si>
  <si>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</si>
  <si>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</si>
  <si>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</si>
  <si>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</si>
  <si>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</si>
  <si>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</si>
  <si>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</si>
  <si>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</si>
  <si>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</si>
  <si>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</si>
  <si>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</si>
  <si>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</si>
  <si>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</si>
  <si>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</si>
  <si>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</si>
  <si>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</si>
  <si>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</si>
  <si>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</si>
  <si>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</si>
  <si>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</si>
  <si>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</si>
  <si>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</si>
  <si>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</si>
  <si>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</si>
  <si>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</si>
  <si>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</si>
  <si>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</si>
  <si>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</si>
  <si>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</si>
  <si>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</si>
  <si>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</si>
  <si>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</si>
  <si>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</si>
  <si>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</si>
  <si>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</si>
  <si>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</si>
  <si>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</si>
  <si>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</si>
  <si>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</si>
  <si>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</si>
  <si>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</si>
  <si>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</si>
  <si>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</si>
  <si>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</si>
  <si>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</si>
  <si>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</si>
  <si>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</si>
  <si>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</si>
  <si>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</si>
  <si>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</si>
  <si>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</si>
  <si>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</si>
  <si>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</si>
  <si>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</si>
  <si>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</si>
  <si>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</si>
  <si>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</si>
  <si>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</si>
  <si>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</si>
  <si>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</si>
  <si>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</si>
  <si>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</si>
  <si>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</si>
  <si>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</si>
  <si>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</si>
  <si>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</si>
  <si>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</si>
  <si>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</si>
  <si>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</si>
  <si>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</si>
  <si>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</si>
  <si>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</si>
  <si>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</si>
  <si>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</si>
  <si>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</si>
  <si>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</si>
  <si>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</si>
  <si>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</si>
  <si>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</si>
  <si>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</si>
  <si>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</si>
  <si>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</si>
  <si>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</si>
  <si>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</si>
  <si>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</si>
  <si>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</si>
  <si>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</si>
  <si>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</si>
  <si>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</si>
  <si>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</si>
  <si>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</si>
  <si>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</si>
  <si>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</si>
  <si>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</si>
  <si>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</si>
  <si>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</si>
  <si>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</si>
  <si>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</si>
  <si>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</si>
  <si>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</si>
  <si>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</si>
  <si>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</si>
  <si>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</si>
  <si>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</si>
  <si>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</si>
  <si>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</si>
  <si>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</si>
  <si>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</si>
  <si>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</si>
  <si>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</si>
  <si>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</si>
  <si>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</si>
  <si>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</si>
  <si>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</si>
  <si>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</si>
  <si>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</si>
  <si>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</si>
  <si>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</si>
  <si>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</si>
  <si>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</si>
  <si>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</si>
  <si>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</si>
  <si>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</si>
  <si>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</si>
  <si>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</si>
  <si>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</si>
  <si>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</si>
  <si>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</si>
  <si>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</si>
  <si>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</si>
  <si>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</si>
  <si>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</si>
  <si>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</si>
  <si>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</si>
  <si>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</si>
  <si>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</si>
  <si>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</si>
  <si>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</si>
  <si>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</si>
  <si>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</si>
  <si>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</si>
  <si>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</si>
  <si>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</si>
  <si>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</si>
  <si>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</si>
  <si>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</si>
  <si>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</si>
  <si>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</si>
  <si>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</si>
  <si>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</si>
  <si>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</si>
  <si>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</si>
  <si>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</si>
  <si>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</si>
  <si>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</si>
  <si>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</si>
  <si>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</si>
  <si>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</si>
  <si>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</si>
  <si>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</si>
  <si>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</si>
  <si>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</si>
  <si>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</si>
  <si>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</si>
  <si>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</si>
  <si>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</si>
  <si>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</si>
  <si>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</si>
  <si>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</si>
  <si>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</si>
  <si>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</si>
  <si>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</si>
  <si>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</si>
  <si>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</si>
  <si>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</si>
  <si>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</si>
  <si>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</si>
  <si>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</si>
  <si>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</si>
  <si>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</si>
  <si>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</si>
  <si>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</si>
  <si>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</si>
  <si>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</si>
  <si>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</si>
  <si>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</si>
  <si>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</si>
  <si>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</si>
  <si>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</si>
  <si>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</si>
  <si>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</si>
  <si>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</si>
  <si>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</si>
  <si>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</si>
  <si>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</si>
  <si>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</si>
  <si>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</si>
  <si>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</si>
  <si>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</si>
  <si>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</si>
  <si>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</si>
  <si>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</si>
  <si>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</si>
  <si>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</si>
  <si>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</si>
  <si>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</si>
  <si>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</si>
  <si>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</si>
  <si>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</si>
  <si>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</si>
  <si>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</si>
  <si>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</si>
  <si>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</si>
  <si>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</si>
  <si>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</si>
  <si>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</si>
  <si>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</si>
  <si>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</si>
  <si>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</si>
  <si>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</si>
  <si>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</si>
  <si>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</si>
  <si>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</si>
  <si>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</si>
  <si>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</si>
  <si>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</si>
  <si>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</si>
  <si>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</si>
  <si>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</si>
  <si>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</si>
  <si>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</si>
  <si>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</si>
  <si>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</si>
  <si>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</si>
  <si>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</si>
  <si>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</si>
  <si>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</si>
  <si>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</si>
  <si>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</si>
  <si>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</si>
  <si>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</si>
  <si>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</si>
  <si>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</si>
  <si>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</si>
  <si>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</si>
  <si>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</si>
  <si>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</si>
  <si>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</si>
  <si>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</si>
  <si>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</si>
  <si>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</si>
  <si>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</si>
  <si>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</si>
  <si>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</si>
  <si>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</si>
  <si>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</si>
  <si>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</si>
  <si>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</si>
  <si>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</si>
  <si>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</si>
  <si>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</si>
  <si>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</si>
  <si>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</si>
  <si>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</si>
  <si>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</si>
  <si>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</si>
  <si>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</si>
  <si>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</si>
  <si>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</si>
  <si>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</si>
  <si>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</si>
  <si>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</si>
  <si>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</si>
  <si>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</si>
  <si>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</si>
  <si>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</si>
  <si>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</si>
  <si>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</si>
  <si>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</si>
  <si>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</si>
  <si>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</si>
  <si>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</si>
  <si>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</si>
  <si>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</si>
  <si>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</si>
  <si>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</si>
  <si>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</si>
  <si>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</si>
  <si>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</si>
  <si>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</si>
  <si>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</si>
  <si>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</si>
  <si>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</si>
  <si>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</si>
  <si>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</si>
  <si>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</si>
  <si>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</si>
  <si>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</si>
  <si>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</si>
  <si>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</si>
  <si>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</si>
  <si>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</si>
  <si>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</si>
  <si>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</si>
  <si>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</si>
  <si>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</si>
  <si>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</si>
  <si>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</si>
  <si>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</si>
  <si>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</si>
  <si>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</si>
  <si>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</si>
  <si>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</si>
  <si>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</si>
  <si>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</si>
  <si>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</si>
  <si>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</si>
  <si>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</si>
  <si>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</si>
  <si>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</si>
  <si>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</si>
  <si>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</si>
  <si>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</si>
  <si>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</si>
  <si>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</si>
  <si>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</si>
  <si>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</si>
  <si>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</si>
  <si>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</si>
  <si>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</si>
  <si>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</si>
  <si>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</si>
  <si>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</si>
  <si>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</si>
  <si>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</si>
  <si>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</si>
  <si>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</si>
  <si>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</si>
  <si>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</si>
  <si>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</si>
  <si>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</si>
  <si>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</si>
  <si>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</si>
  <si>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</si>
  <si>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</si>
  <si>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</si>
  <si>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</si>
  <si>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</si>
  <si>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</si>
  <si>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</si>
  <si>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</si>
  <si>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</si>
  <si>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</si>
  <si>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</si>
  <si>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</si>
  <si>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</si>
  <si>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</si>
  <si>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</si>
  <si>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</si>
  <si>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</si>
  <si>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</si>
  <si>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</si>
  <si>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</si>
  <si>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</si>
  <si>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</si>
  <si>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</si>
  <si>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</si>
  <si>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</si>
  <si>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</si>
  <si>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</si>
  <si>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</si>
  <si>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</si>
  <si>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</si>
  <si>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</si>
  <si>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</si>
  <si>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</si>
  <si>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</si>
  <si>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</si>
  <si>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</si>
  <si>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</si>
  <si>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</si>
  <si>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</si>
  <si>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</si>
  <si>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</si>
  <si>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</si>
  <si>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</si>
  <si>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</si>
  <si>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</si>
  <si>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</si>
  <si>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</si>
  <si>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</si>
  <si>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</si>
  <si>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</si>
  <si>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</si>
  <si>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</si>
  <si>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</si>
  <si>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</si>
  <si>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</si>
  <si>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</si>
  <si>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</si>
  <si>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</si>
  <si>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</si>
  <si>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</si>
  <si>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</si>
  <si>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</si>
  <si>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</si>
  <si>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</si>
  <si>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</si>
  <si>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</si>
  <si>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</si>
  <si>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</si>
  <si>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</si>
  <si>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</si>
  <si>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</si>
  <si>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</si>
  <si>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</si>
  <si>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</si>
  <si>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</si>
  <si>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</si>
  <si>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</si>
  <si>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</si>
  <si>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</si>
  <si>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</si>
  <si>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</si>
  <si>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</si>
  <si>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</si>
  <si>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</si>
  <si>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</si>
  <si>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</si>
  <si>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</si>
  <si>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</si>
  <si>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</si>
  <si>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</si>
  <si>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</si>
  <si>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</si>
  <si>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</si>
  <si>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</si>
  <si>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</si>
  <si>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</si>
  <si>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</si>
  <si>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</si>
  <si>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</si>
  <si>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</si>
  <si>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</si>
  <si>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</si>
  <si>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</si>
  <si>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</si>
  <si>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</si>
  <si>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</si>
  <si>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</si>
  <si>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</si>
  <si>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</si>
  <si>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</si>
  <si>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</si>
  <si>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</si>
  <si>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</si>
  <si>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</si>
  <si>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</si>
  <si>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</si>
  <si>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</si>
  <si>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</si>
  <si>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</si>
  <si>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</si>
  <si>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</si>
  <si>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</si>
  <si>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</si>
  <si>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</si>
  <si>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</si>
  <si>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</si>
  <si>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</si>
  <si>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</si>
  <si>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</si>
  <si>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</si>
  <si>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</si>
  <si>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</si>
  <si>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</si>
  <si>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</si>
  <si>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</si>
  <si>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</si>
  <si>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</si>
  <si>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</si>
  <si>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</si>
  <si>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</si>
  <si>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</si>
  <si>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</si>
  <si>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</si>
  <si>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</si>
  <si>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</si>
  <si>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</si>
  <si>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</si>
  <si>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</si>
  <si>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</si>
  <si>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</si>
  <si>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</si>
  <si>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</si>
  <si>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</si>
  <si>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</si>
  <si>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</si>
  <si>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</si>
  <si>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</si>
  <si>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</si>
  <si>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</si>
  <si>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</si>
  <si>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</si>
  <si>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</si>
  <si>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</si>
  <si>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</si>
  <si>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</si>
  <si>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</si>
  <si>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</si>
  <si>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</si>
  <si>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</si>
  <si>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</si>
  <si>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</si>
  <si>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</si>
  <si>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</si>
  <si>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</si>
  <si>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</si>
  <si>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</si>
  <si>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</si>
  <si>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</si>
  <si>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</si>
  <si>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</si>
  <si>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</si>
  <si>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</si>
  <si>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</si>
  <si>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</si>
  <si>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</si>
  <si>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</si>
  <si>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</si>
  <si>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</si>
  <si>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</si>
  <si>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</si>
  <si>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</si>
  <si>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</si>
  <si>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</si>
  <si>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</si>
  <si>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</si>
  <si>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</si>
  <si>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</si>
  <si>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</si>
  <si>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</si>
  <si>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</si>
  <si>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</si>
  <si>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</si>
  <si>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</si>
  <si>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</si>
  <si>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</si>
  <si>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</si>
  <si>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</si>
  <si>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</si>
  <si>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</si>
  <si>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</si>
  <si>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</si>
  <si>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</si>
  <si>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</si>
  <si>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</si>
  <si>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</si>
  <si>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</si>
  <si>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</si>
  <si>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</si>
  <si>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</si>
  <si>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</si>
  <si>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</si>
  <si>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</si>
  <si>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</si>
  <si>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</si>
  <si>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</si>
  <si>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</si>
  <si>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</si>
  <si>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</si>
  <si>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</si>
  <si>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</si>
  <si>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</si>
  <si>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</si>
  <si>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</si>
  <si>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</si>
  <si>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</si>
  <si>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</si>
  <si>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</si>
  <si>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</si>
  <si>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</si>
  <si>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</si>
  <si>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</si>
  <si>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</si>
  <si>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</si>
  <si>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</si>
  <si>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</si>
  <si>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</si>
  <si>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</si>
  <si>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</si>
  <si>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</si>
  <si>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</si>
  <si>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</si>
  <si>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</si>
  <si>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</si>
  <si>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</si>
  <si>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</si>
  <si>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</si>
  <si>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</si>
  <si>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</si>
  <si>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</si>
  <si>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</si>
  <si>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</si>
  <si>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</si>
  <si>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</si>
  <si>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</si>
  <si>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</si>
  <si>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</si>
  <si>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</si>
  <si>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</si>
  <si>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</si>
  <si>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</si>
  <si>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</si>
  <si>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</si>
  <si>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</si>
  <si>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</si>
  <si>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</si>
  <si>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</si>
  <si>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</si>
  <si>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</si>
  <si>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</si>
  <si>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</si>
  <si>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</si>
  <si>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</si>
  <si>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</si>
  <si>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</si>
  <si>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</si>
  <si>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</si>
  <si>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</si>
  <si>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</si>
  <si>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</si>
  <si>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</si>
  <si>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</si>
  <si>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</si>
  <si>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</si>
  <si>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</si>
  <si>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</si>
  <si>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</si>
  <si>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</si>
  <si>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</si>
  <si>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</si>
  <si>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</si>
  <si>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</si>
  <si>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</si>
  <si>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</si>
  <si>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</si>
  <si>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</si>
  <si>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</si>
  <si>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</si>
  <si>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</si>
  <si>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</si>
  <si>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</si>
  <si>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</si>
  <si>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</si>
  <si>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</si>
  <si>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</si>
  <si>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</si>
  <si>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</si>
  <si>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</si>
  <si>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</si>
  <si>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</si>
  <si>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</si>
  <si>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</si>
  <si>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</si>
  <si>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</si>
  <si>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</si>
  <si>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</si>
  <si>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</si>
  <si>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</si>
  <si>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</si>
  <si>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</si>
  <si>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</si>
  <si>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</si>
  <si>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</si>
  <si>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</si>
  <si>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</si>
  <si>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</si>
  <si>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</si>
  <si>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</si>
  <si>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</si>
  <si>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</si>
  <si>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</si>
  <si>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</si>
  <si>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</si>
  <si>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</si>
  <si>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</si>
  <si>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</si>
  <si>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</si>
  <si>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</si>
  <si>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</si>
  <si>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</si>
  <si>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</si>
  <si>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</si>
  <si>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</si>
  <si>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</si>
  <si>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</si>
  <si>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</si>
  <si>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</si>
  <si>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</si>
  <si>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</si>
  <si>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</si>
  <si>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</si>
  <si>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</si>
  <si>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</si>
  <si>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</si>
  <si>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</si>
  <si>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</si>
  <si>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</si>
  <si>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</si>
  <si>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</si>
  <si>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</si>
  <si>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</si>
  <si>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</si>
  <si>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</si>
  <si>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</si>
  <si>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</si>
  <si>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</si>
  <si>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</si>
  <si>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</si>
  <si>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</si>
  <si>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</si>
  <si>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</si>
  <si>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</si>
  <si>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</si>
  <si>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</si>
  <si>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</si>
  <si>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</si>
  <si>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</si>
  <si>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</si>
  <si>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</si>
  <si>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</si>
  <si>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</si>
  <si>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</si>
  <si>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</si>
  <si>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</si>
  <si>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</si>
  <si>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</si>
  <si>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</si>
  <si>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</si>
  <si>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</si>
  <si>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</si>
  <si>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</si>
  <si>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</si>
  <si>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</si>
  <si>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</si>
  <si>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</si>
  <si>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</si>
  <si>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</si>
  <si>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</si>
  <si>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</si>
  <si>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</si>
  <si>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</si>
  <si>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</si>
  <si>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</si>
  <si>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</si>
  <si>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</si>
  <si>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</si>
  <si>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</si>
  <si>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</si>
  <si>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</si>
  <si>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</si>
  <si>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</si>
  <si>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</si>
  <si>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</si>
  <si>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</si>
  <si>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</si>
  <si>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</si>
  <si>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</si>
  <si>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</si>
  <si>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</si>
  <si>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</si>
  <si>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</si>
  <si>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</si>
  <si>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</si>
  <si>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</si>
  <si>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</si>
  <si>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</si>
  <si>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</si>
  <si>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</si>
  <si>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</si>
  <si>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</si>
  <si>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</si>
  <si>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</si>
  <si>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</si>
  <si>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</si>
  <si>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</si>
  <si>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</si>
  <si>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</si>
  <si>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</si>
  <si>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</si>
  <si>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</si>
  <si>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</si>
  <si>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</si>
  <si>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</si>
  <si>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</si>
  <si>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</si>
  <si>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</si>
  <si>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</si>
  <si>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</si>
  <si>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</si>
  <si>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</si>
  <si>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</si>
  <si>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</si>
  <si>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</si>
  <si>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</si>
  <si>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</si>
  <si>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</si>
  <si>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</si>
  <si>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</si>
  <si>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</si>
  <si>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</si>
  <si>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</si>
  <si>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</si>
  <si>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</si>
  <si>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</si>
  <si>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</si>
  <si>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</si>
  <si>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</si>
  <si>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</si>
  <si>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</si>
  <si>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</si>
  <si>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</si>
  <si>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</si>
  <si>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</si>
  <si>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</si>
  <si>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</si>
  <si>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</si>
  <si>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</si>
  <si>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</si>
  <si>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</si>
  <si>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</si>
  <si>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</si>
  <si>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</si>
  <si>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</si>
  <si>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</si>
  <si>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</si>
  <si>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</si>
  <si>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</si>
  <si>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</si>
  <si>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</si>
  <si>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</si>
  <si>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</si>
  <si>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</si>
  <si>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</si>
  <si>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</si>
  <si>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</si>
  <si>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</si>
  <si>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</si>
  <si>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</si>
  <si>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</si>
  <si>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</si>
  <si>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</si>
  <si>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</si>
  <si>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</si>
  <si>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</si>
  <si>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</si>
  <si>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</si>
  <si>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</si>
  <si>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</si>
  <si>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</si>
  <si>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</si>
  <si>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</si>
  <si>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</si>
  <si>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</si>
  <si>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</si>
  <si>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</si>
  <si>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</si>
  <si>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</si>
  <si>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</si>
  <si>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</si>
  <si>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</si>
  <si>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</si>
  <si>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</si>
  <si>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</si>
  <si>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</si>
  <si>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</si>
  <si>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</si>
  <si>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</si>
  <si>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</si>
  <si>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</si>
  <si>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</si>
  <si>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</si>
  <si>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</si>
  <si>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</si>
  <si>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</si>
  <si>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</si>
  <si>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</si>
  <si>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</si>
  <si>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</si>
  <si>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</si>
  <si>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</si>
  <si>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</si>
  <si>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</si>
  <si>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</si>
  <si>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</si>
  <si>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</si>
  <si>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</si>
  <si>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</si>
  <si>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</si>
  <si>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</si>
  <si>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</si>
  <si>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</si>
  <si>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</si>
  <si>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</si>
  <si>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</si>
  <si>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</si>
  <si>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</si>
  <si>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</si>
  <si>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</si>
  <si>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</si>
  <si>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</si>
  <si>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</si>
  <si>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</si>
  <si>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</si>
  <si>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</si>
  <si>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</si>
  <si>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</si>
  <si>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</si>
  <si>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</si>
  <si>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</si>
  <si>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</si>
  <si>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</si>
  <si>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</si>
  <si>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</si>
  <si>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</si>
  <si>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</si>
  <si>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</si>
  <si>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</si>
  <si>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</si>
  <si>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</si>
  <si>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</si>
  <si>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</si>
  <si>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</si>
  <si>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</si>
  <si>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</si>
  <si>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</si>
  <si>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</si>
  <si>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</si>
  <si>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</si>
  <si>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</si>
  <si>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</si>
  <si>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</si>
  <si>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</si>
  <si>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</si>
  <si>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</si>
  <si>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</si>
  <si>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</si>
  <si>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</si>
  <si>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</si>
  <si>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</si>
  <si>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</si>
  <si>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</si>
  <si>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</si>
  <si>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</si>
  <si>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</si>
  <si>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</si>
  <si>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</si>
  <si>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</si>
  <si>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</si>
  <si>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</si>
  <si>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</si>
  <si>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</si>
  <si>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</si>
  <si>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</si>
  <si>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</si>
  <si>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</si>
  <si>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</si>
  <si>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</si>
  <si>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</si>
  <si>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</si>
  <si>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</si>
  <si>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</si>
  <si>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</si>
  <si>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</si>
  <si>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</si>
  <si>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</si>
  <si>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</si>
  <si>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</si>
  <si>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</si>
  <si>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</si>
  <si>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</si>
  <si>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</si>
  <si>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</si>
  <si>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</si>
  <si>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</si>
  <si>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</si>
  <si>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</si>
  <si>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</si>
  <si>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</si>
  <si>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</si>
  <si>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</si>
  <si>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</si>
  <si>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</si>
  <si>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</si>
  <si>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</si>
  <si>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</si>
  <si>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</si>
  <si>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</si>
  <si>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</si>
  <si>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</si>
  <si>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</si>
  <si>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</si>
  <si>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</si>
  <si>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</si>
  <si>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</si>
  <si>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</si>
  <si>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</si>
  <si>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</si>
  <si>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</si>
  <si>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</si>
  <si>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</si>
  <si>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</si>
  <si>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</si>
  <si>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</si>
  <si>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</si>
  <si>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</si>
  <si>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</si>
  <si>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</si>
  <si>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</si>
  <si>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</si>
  <si>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</si>
  <si>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</si>
  <si>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</si>
  <si>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</si>
  <si>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</si>
  <si>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</si>
  <si>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</si>
  <si>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</si>
  <si>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</si>
  <si>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</si>
  <si>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</si>
  <si>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</si>
  <si>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</si>
  <si>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</si>
  <si>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</si>
  <si>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</si>
  <si>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</si>
  <si>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</si>
  <si>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</si>
  <si>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</si>
  <si>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</si>
  <si>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</si>
  <si>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</si>
  <si>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</si>
  <si>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</si>
  <si>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</si>
  <si>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</si>
  <si>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</si>
  <si>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</si>
  <si>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</si>
  <si>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</si>
  <si>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</si>
  <si>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</si>
  <si>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</si>
  <si>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</si>
  <si>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</si>
  <si>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</si>
  <si>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</si>
  <si>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</si>
  <si>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</si>
  <si>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</si>
  <si>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</si>
  <si>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</si>
  <si>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</si>
  <si>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</si>
  <si>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</si>
  <si>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</si>
  <si>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</si>
  <si>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</si>
  <si>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</si>
  <si>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</si>
  <si>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</si>
  <si>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</si>
  <si>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</si>
  <si>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</si>
  <si>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</si>
  <si>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</si>
  <si>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</si>
  <si>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</si>
  <si>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</si>
  <si>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</si>
  <si>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</si>
  <si>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</si>
  <si>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</si>
  <si>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</si>
  <si>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</si>
  <si>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</si>
  <si>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</si>
  <si>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</si>
  <si>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</si>
  <si>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</si>
  <si>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</si>
  <si>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</si>
  <si>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</si>
  <si>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</si>
  <si>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</si>
  <si>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</si>
  <si>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</si>
  <si>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</si>
  <si>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</si>
  <si>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</si>
  <si>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</si>
  <si>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</si>
  <si>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</si>
  <si>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</si>
  <si>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</si>
  <si>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</si>
  <si>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</si>
  <si>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</si>
  <si>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</si>
  <si>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</si>
  <si>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</si>
  <si>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</si>
  <si>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</si>
  <si>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</si>
  <si>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</si>
  <si>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</si>
  <si>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</si>
  <si>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</si>
  <si>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</si>
  <si>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</si>
  <si>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</si>
  <si>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</si>
  <si>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</si>
  <si>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</si>
  <si>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</si>
  <si>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</si>
  <si>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</si>
  <si>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</si>
  <si>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</si>
  <si>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</si>
  <si>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</si>
  <si>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</si>
  <si>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</si>
  <si>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</si>
  <si>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</si>
  <si>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</si>
  <si>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</si>
  <si>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</si>
  <si>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</si>
  <si>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</si>
  <si>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</si>
  <si>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</si>
  <si>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</si>
  <si>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</si>
  <si>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</si>
  <si>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</si>
  <si>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</si>
  <si>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</si>
  <si>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</si>
  <si>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</si>
  <si>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</si>
  <si>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</si>
  <si>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</si>
  <si>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</si>
  <si>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</si>
  <si>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</si>
  <si>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</si>
  <si>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</si>
  <si>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</si>
  <si>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</si>
  <si>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</si>
  <si>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</si>
  <si>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</si>
  <si>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</si>
  <si>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</si>
  <si>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</si>
  <si>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</si>
  <si>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</si>
  <si>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</si>
  <si>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</si>
  <si>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</si>
  <si>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</si>
  <si>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</si>
  <si>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</si>
  <si>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</si>
  <si>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</si>
  <si>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</si>
  <si>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</si>
  <si>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</si>
  <si>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</si>
  <si>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</si>
  <si>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</si>
  <si>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</si>
  <si>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</si>
  <si>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</si>
  <si>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</si>
  <si>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</si>
  <si>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</si>
  <si>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</si>
  <si>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</si>
  <si>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</si>
  <si>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</si>
  <si>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</si>
  <si>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</si>
  <si>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</si>
  <si>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</si>
  <si>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</si>
  <si>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</si>
  <si>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</si>
  <si>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</si>
  <si>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</si>
  <si>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</si>
  <si>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</si>
  <si>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</si>
  <si>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</si>
  <si>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</si>
  <si>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</si>
  <si>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</si>
  <si>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</si>
  <si>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</si>
  <si>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</si>
  <si>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</si>
  <si>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</si>
  <si>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</si>
  <si>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</si>
  <si>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</si>
  <si>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</si>
  <si>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</si>
  <si>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</si>
  <si>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</si>
  <si>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</si>
  <si>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</si>
  <si>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</si>
  <si>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</si>
  <si>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</si>
  <si>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</si>
  <si>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</si>
  <si>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</si>
  <si>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</si>
  <si>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</si>
  <si>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</si>
  <si>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</si>
  <si>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</si>
  <si>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</si>
  <si>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</si>
  <si>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</si>
  <si>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</si>
  <si>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</si>
  <si>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</si>
  <si>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</si>
  <si>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</si>
  <si>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</si>
  <si>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</si>
  <si>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</si>
  <si>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</si>
  <si>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</si>
  <si>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</si>
  <si>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</si>
  <si>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</si>
  <si>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</si>
  <si>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</si>
  <si>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</si>
  <si>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</si>
  <si>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</si>
  <si>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</si>
  <si>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</si>
  <si>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</si>
  <si>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</si>
  <si>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</si>
  <si>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</si>
  <si>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</si>
  <si>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</si>
  <si>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</si>
  <si>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</si>
  <si>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</si>
  <si>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</si>
  <si>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</si>
  <si>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</si>
  <si>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</si>
  <si>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</si>
  <si>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</si>
  <si>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</si>
  <si>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</si>
  <si>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</si>
  <si>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</si>
  <si>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</si>
  <si>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</si>
  <si>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</si>
  <si>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</si>
  <si>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</si>
  <si>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</si>
  <si>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</si>
  <si>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</si>
  <si>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</si>
  <si>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</si>
  <si>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</si>
  <si>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</si>
  <si>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</si>
  <si>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</si>
  <si>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</si>
  <si>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</si>
  <si>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</si>
  <si>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</si>
  <si>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</si>
  <si>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</si>
  <si>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</si>
  <si>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</si>
  <si>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</si>
  <si>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</si>
  <si>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</si>
  <si>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</si>
  <si>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</si>
  <si>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</si>
  <si>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</si>
  <si>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</si>
  <si>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</si>
  <si>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</si>
  <si>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</si>
  <si>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</si>
  <si>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</si>
  <si>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</si>
  <si>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</si>
  <si>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</si>
  <si>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</si>
  <si>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</si>
  <si>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</si>
  <si>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</si>
  <si>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</si>
  <si>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</si>
  <si>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</si>
  <si>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</si>
  <si>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</si>
  <si>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</si>
  <si>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</si>
  <si>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</si>
  <si>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</si>
  <si>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</si>
  <si>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</si>
  <si>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</si>
  <si>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</si>
  <si>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</si>
  <si>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</si>
  <si>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</si>
  <si>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</si>
  <si>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</si>
  <si>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</si>
  <si>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</si>
  <si>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</si>
  <si>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</si>
  <si>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</si>
  <si>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</si>
  <si>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</si>
  <si>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</si>
  <si>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</si>
  <si>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</si>
  <si>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</si>
  <si>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</si>
  <si>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</si>
  <si>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</si>
  <si>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</si>
  <si>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</si>
  <si>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</si>
  <si>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</si>
  <si>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</si>
  <si>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</si>
  <si>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</si>
  <si>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</si>
  <si>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</si>
  <si>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</si>
  <si>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</si>
  <si>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</si>
  <si>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</si>
  <si>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</si>
  <si>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</si>
  <si>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</si>
  <si>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</si>
  <si>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</si>
  <si>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</si>
  <si>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</si>
  <si>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</si>
  <si>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</si>
  <si>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</si>
  <si>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</si>
  <si>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</si>
  <si>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</si>
  <si>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</si>
  <si>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</si>
  <si>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</si>
  <si>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</si>
  <si>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</si>
  <si>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</si>
  <si>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</si>
  <si>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</si>
  <si>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</si>
  <si>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</si>
  <si>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</si>
  <si>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</si>
  <si>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</si>
  <si>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</si>
  <si>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</si>
  <si>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</si>
  <si>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</si>
  <si>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</si>
  <si>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</si>
  <si>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</si>
  <si>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</si>
  <si>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</si>
  <si>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</si>
  <si>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</si>
  <si>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</si>
  <si>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</si>
  <si>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</si>
  <si>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</si>
  <si>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</si>
  <si>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</si>
  <si>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</si>
  <si>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</si>
  <si>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</si>
  <si>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</si>
  <si>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</si>
  <si>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</si>
  <si>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</si>
  <si>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</si>
  <si>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</si>
  <si>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</si>
  <si>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</si>
  <si>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</si>
  <si>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</si>
  <si>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</si>
  <si>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</si>
  <si>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</si>
  <si>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</si>
  <si>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</si>
  <si>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</si>
  <si>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</si>
  <si>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</si>
  <si>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</si>
  <si>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</si>
  <si>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</si>
  <si>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</si>
  <si>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</si>
  <si>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</si>
  <si>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</si>
  <si>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</si>
  <si>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</si>
  <si>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</si>
  <si>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</si>
  <si>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</si>
  <si>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</si>
  <si>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</si>
  <si>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</si>
  <si>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</si>
  <si>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</si>
  <si>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</si>
  <si>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</si>
  <si>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</si>
  <si>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</si>
  <si>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</si>
  <si>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</si>
  <si>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</si>
  <si>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</si>
  <si>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</si>
  <si>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</si>
  <si>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</si>
  <si>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</si>
  <si>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</si>
  <si>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</si>
  <si>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</si>
  <si>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</si>
  <si>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</si>
  <si>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</si>
  <si>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</si>
  <si>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</si>
  <si>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</si>
  <si>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</si>
  <si>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</si>
  <si>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</si>
  <si>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</si>
  <si>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</si>
  <si>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</si>
  <si>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</si>
  <si>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</si>
  <si>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</si>
  <si>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</si>
  <si>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</si>
  <si>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</si>
  <si>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</si>
  <si>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</si>
  <si>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</si>
  <si>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</si>
  <si>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</si>
  <si>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</si>
  <si>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</si>
  <si>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</si>
  <si>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</si>
  <si>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</si>
  <si>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</si>
  <si>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</si>
  <si>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</si>
  <si>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</si>
  <si>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</si>
  <si>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</si>
  <si>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</si>
  <si>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</si>
  <si>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</si>
  <si>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</si>
  <si>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</si>
  <si>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</si>
  <si>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</si>
  <si>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</si>
  <si>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</si>
  <si>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</si>
  <si>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</si>
  <si>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</si>
  <si>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</si>
  <si>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</si>
  <si>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</si>
  <si>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</si>
  <si>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</si>
  <si>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</si>
  <si>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</si>
  <si>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</si>
  <si>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</si>
  <si>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</si>
  <si>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</si>
  <si>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</si>
  <si>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</si>
  <si>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</si>
  <si>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</si>
  <si>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</si>
  <si>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</si>
  <si>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</si>
  <si>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</si>
  <si>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</si>
  <si>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</si>
  <si>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</si>
  <si>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</si>
  <si>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</si>
  <si>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</si>
  <si>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</si>
  <si>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</si>
  <si>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</si>
  <si>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</si>
  <si>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</si>
  <si>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</si>
  <si>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</si>
  <si>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</si>
  <si>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</si>
  <si>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</si>
  <si>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</si>
  <si>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</si>
  <si>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</si>
  <si>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</si>
  <si>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</si>
  <si>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</si>
  <si>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</si>
  <si>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</si>
  <si>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</si>
  <si>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</si>
  <si>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</si>
  <si>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</si>
  <si>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</si>
  <si>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</si>
  <si>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</si>
  <si>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</si>
  <si>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</si>
  <si>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</si>
  <si>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</si>
  <si>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</si>
  <si>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</si>
  <si>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</si>
  <si>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</si>
  <si>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</si>
  <si>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</si>
  <si>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</si>
  <si>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</si>
  <si>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</si>
  <si>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</si>
  <si>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</si>
  <si>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</si>
  <si>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</si>
  <si>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</si>
  <si>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</si>
  <si>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</si>
  <si>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</si>
  <si>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</si>
  <si>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</si>
  <si>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</si>
  <si>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</si>
  <si>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</si>
  <si>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</si>
  <si>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</si>
  <si>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</si>
  <si>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</si>
  <si>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</si>
  <si>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</si>
  <si>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</si>
  <si>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</si>
  <si>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</si>
  <si>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</si>
  <si>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</si>
  <si>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</si>
  <si>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</si>
  <si>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</si>
  <si>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</si>
  <si>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</si>
  <si>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</si>
  <si>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</si>
  <si>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</si>
  <si>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</si>
  <si>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</si>
  <si>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</si>
  <si>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</si>
  <si>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</si>
  <si>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</si>
  <si>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</si>
  <si>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</si>
  <si>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</si>
  <si>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</si>
  <si>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</si>
  <si>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</si>
  <si>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</si>
  <si>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</si>
  <si>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</si>
  <si>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</si>
  <si>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</si>
  <si>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</si>
  <si>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</si>
  <si>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</si>
  <si>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</si>
  <si>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</si>
  <si>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</si>
  <si>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</si>
  <si>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</si>
  <si>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</si>
  <si>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</si>
  <si>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</si>
  <si>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</si>
  <si>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</si>
  <si>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</si>
  <si>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</si>
  <si>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</si>
  <si>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</si>
  <si>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</si>
  <si>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</si>
  <si>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</si>
  <si>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</si>
  <si>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</si>
  <si>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</si>
  <si>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</si>
  <si>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</si>
  <si>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</si>
  <si>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</si>
  <si>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</si>
  <si>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</si>
  <si>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</si>
  <si>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</si>
  <si>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</si>
  <si>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</si>
  <si>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</si>
  <si>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</si>
  <si>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</si>
  <si>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</si>
  <si>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</si>
  <si>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</si>
  <si>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</si>
  <si>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</si>
  <si>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</si>
  <si>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</si>
  <si>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</si>
  <si>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</si>
  <si>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</si>
  <si>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</si>
  <si>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</si>
  <si>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</si>
  <si>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</si>
  <si>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</si>
  <si>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</si>
  <si>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</si>
  <si>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</si>
  <si>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</si>
  <si>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</si>
  <si>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</si>
  <si>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</si>
  <si>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</si>
  <si>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</si>
  <si>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</si>
  <si>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</si>
  <si>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</si>
  <si>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</si>
  <si>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</si>
  <si>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</si>
  <si>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</si>
  <si>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</si>
  <si>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</si>
  <si>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</si>
  <si>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</si>
  <si>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</si>
  <si>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</si>
  <si>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</si>
  <si>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</si>
  <si>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</si>
  <si>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</si>
  <si>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</si>
  <si>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</si>
  <si>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</si>
  <si>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</si>
  <si>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</si>
  <si>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</si>
  <si>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</si>
  <si>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</si>
  <si>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</si>
  <si>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</si>
  <si>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</si>
  <si>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</si>
  <si>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</si>
  <si>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</si>
  <si>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</si>
  <si>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</si>
  <si>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</si>
  <si>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</si>
  <si>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</si>
  <si>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</si>
  <si>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</si>
  <si>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</si>
  <si>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</si>
  <si>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</si>
  <si>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</si>
  <si>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</si>
  <si>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</si>
  <si>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</si>
  <si>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</si>
  <si>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</si>
  <si>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</si>
  <si>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</si>
  <si>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</si>
  <si>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</si>
  <si>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</si>
  <si>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</si>
  <si>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</si>
  <si>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</si>
  <si>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</si>
  <si>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</si>
  <si>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</si>
  <si>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</si>
  <si>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</si>
  <si>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</si>
  <si>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</si>
  <si>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</si>
  <si>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</si>
  <si>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</si>
  <si>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</si>
  <si>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</si>
  <si>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</si>
  <si>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</si>
  <si>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</si>
  <si>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</si>
  <si>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</si>
  <si>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</si>
  <si>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</si>
  <si>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</si>
  <si>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</si>
  <si>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</si>
  <si>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</si>
  <si>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</si>
  <si>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</si>
  <si>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</si>
  <si>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</si>
  <si>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</si>
  <si>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</si>
  <si>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</si>
  <si>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</si>
  <si>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</si>
  <si>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</si>
  <si>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</si>
  <si>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</si>
  <si>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</si>
  <si>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</si>
  <si>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</si>
  <si>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</si>
  <si>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</si>
  <si>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</si>
  <si>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</si>
  <si>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</si>
  <si>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</si>
  <si>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</si>
  <si>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</si>
  <si>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</si>
  <si>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</si>
  <si>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</si>
  <si>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</si>
  <si>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</si>
  <si>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</si>
  <si>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</si>
  <si>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</si>
  <si>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</si>
  <si>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</si>
  <si>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</si>
  <si>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</si>
  <si>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</si>
  <si>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</si>
  <si>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</si>
  <si>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</si>
  <si>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</si>
  <si>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</si>
  <si>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</si>
  <si>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</si>
  <si>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</si>
  <si>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</si>
  <si>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</si>
  <si>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</si>
  <si>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</si>
  <si>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</si>
  <si>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</si>
  <si>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</si>
  <si>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</si>
  <si>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</si>
  <si>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</si>
  <si>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</si>
  <si>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</si>
  <si>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</si>
  <si>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</si>
  <si>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</si>
  <si>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</si>
  <si>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</si>
  <si>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</si>
  <si>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</si>
  <si>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</si>
  <si>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</si>
  <si>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</si>
  <si>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</si>
  <si>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</si>
  <si>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</si>
  <si>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</si>
  <si>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</si>
  <si>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</si>
  <si>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</si>
  <si>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</si>
  <si>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</si>
  <si>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</si>
  <si>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</si>
  <si>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</si>
  <si>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</si>
  <si>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</si>
  <si>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</si>
  <si>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</si>
  <si>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</si>
  <si>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</si>
  <si>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</si>
  <si>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</si>
  <si>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</si>
  <si>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</si>
  <si>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</si>
  <si>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</si>
  <si>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</si>
  <si>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</si>
  <si>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</si>
  <si>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</si>
  <si>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</si>
  <si>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</si>
  <si>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</si>
  <si>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</si>
  <si>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</si>
  <si>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</si>
  <si>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</si>
  <si>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</si>
  <si>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</si>
  <si>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</si>
  <si>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</si>
  <si>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</si>
  <si>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</si>
  <si>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</si>
  <si>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</si>
  <si>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</si>
  <si>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</si>
  <si>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</si>
  <si>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</si>
  <si>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</si>
  <si>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</si>
  <si>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</si>
  <si>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</si>
  <si>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</si>
  <si>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</si>
  <si>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</si>
  <si>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</si>
  <si>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</si>
  <si>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</si>
  <si>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</si>
  <si>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</si>
  <si>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</si>
  <si>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</si>
  <si>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</si>
  <si>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</si>
  <si>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</si>
  <si>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</si>
  <si>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</si>
  <si>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</si>
  <si>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</si>
  <si>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</si>
  <si>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</si>
  <si>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</si>
  <si>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</si>
  <si>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</si>
  <si>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</si>
  <si>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</si>
  <si>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</si>
  <si>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</si>
  <si>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</si>
  <si>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</si>
  <si>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</si>
  <si>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</si>
  <si>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</si>
  <si>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</si>
  <si>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</si>
  <si>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</si>
  <si>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</si>
  <si>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</si>
  <si>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</si>
  <si>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</si>
  <si>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</si>
  <si>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</si>
  <si>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</si>
  <si>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</si>
  <si>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</si>
  <si>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</si>
  <si>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</si>
  <si>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</si>
  <si>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</si>
  <si>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</si>
  <si>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</si>
  <si>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</si>
  <si>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</si>
  <si>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</si>
  <si>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</si>
  <si>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</si>
  <si>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</si>
  <si>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</si>
  <si>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</si>
  <si>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</si>
  <si>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</si>
  <si>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</si>
  <si>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</si>
  <si>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</si>
  <si>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</si>
  <si>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</si>
  <si>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</si>
  <si>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</si>
  <si>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</si>
  <si>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</si>
  <si>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</si>
  <si>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</si>
  <si>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</si>
  <si>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</si>
  <si>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</si>
  <si>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</si>
  <si>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</si>
  <si>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</si>
  <si>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</si>
  <si>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</si>
  <si>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</si>
  <si>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</si>
  <si>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</si>
  <si>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</si>
  <si>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</si>
  <si>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</si>
  <si>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</si>
  <si>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</si>
  <si>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</si>
  <si>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</si>
  <si>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</si>
  <si>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</si>
  <si>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</si>
  <si>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</si>
  <si>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</si>
  <si>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</si>
  <si>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</si>
  <si>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</si>
  <si>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</si>
  <si>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</si>
  <si>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</si>
  <si>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</si>
  <si>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</si>
  <si>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</si>
  <si>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</si>
  <si>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</si>
  <si>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</si>
  <si>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</si>
  <si>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</si>
  <si>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</si>
  <si>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</si>
  <si>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</si>
  <si>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</si>
  <si>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</si>
  <si>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</si>
  <si>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</si>
  <si>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</si>
  <si>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</si>
  <si>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</si>
  <si>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</si>
  <si>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</si>
  <si>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</si>
  <si>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</si>
  <si>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</si>
  <si>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</si>
  <si>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</si>
  <si>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</si>
  <si>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</si>
  <si>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</si>
  <si>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</si>
  <si>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</si>
  <si>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</si>
  <si>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</si>
  <si>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</si>
  <si>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</si>
  <si>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</si>
  <si>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</si>
  <si>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</si>
  <si>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</si>
  <si>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</si>
  <si>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</si>
  <si>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</si>
  <si>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</si>
  <si>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</si>
  <si>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</si>
  <si>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</si>
  <si>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</si>
  <si>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</si>
  <si>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</si>
  <si>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</si>
  <si>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</si>
  <si>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</si>
  <si>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</si>
  <si>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</si>
  <si>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</si>
  <si>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</si>
  <si>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</si>
  <si>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</si>
  <si>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</si>
  <si>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</si>
  <si>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</si>
  <si>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</si>
  <si>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</si>
  <si>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</si>
  <si>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</si>
  <si>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</si>
  <si>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</si>
  <si>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</si>
  <si>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</si>
  <si>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</si>
  <si>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</si>
  <si>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</si>
  <si>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</si>
  <si>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</si>
  <si>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</si>
  <si>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</si>
  <si>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</si>
  <si>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</si>
  <si>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</si>
  <si>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</si>
  <si>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</si>
  <si>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</si>
  <si>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</si>
  <si>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</si>
  <si>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</si>
  <si>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</si>
  <si>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</si>
  <si>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</si>
  <si>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</si>
  <si>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</si>
  <si>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</si>
  <si>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</si>
  <si>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</si>
  <si>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</si>
  <si>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</si>
  <si>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</si>
  <si>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</si>
  <si>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</si>
  <si>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</si>
  <si>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</si>
  <si>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</si>
  <si>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</si>
  <si>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</si>
  <si>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</si>
  <si>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</si>
  <si>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</si>
  <si>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</si>
  <si>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</si>
  <si>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</si>
  <si>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</si>
  <si>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</si>
  <si>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</si>
  <si>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</si>
  <si>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</si>
  <si>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</si>
  <si>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</si>
  <si>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</si>
  <si>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</si>
  <si>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</si>
  <si>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</si>
  <si>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</si>
  <si>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</si>
  <si>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</si>
  <si>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</si>
  <si>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</si>
  <si>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</si>
  <si>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</si>
  <si>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</si>
  <si>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</si>
  <si>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</si>
  <si>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</si>
  <si>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</si>
  <si>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</si>
  <si>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</si>
  <si>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</si>
  <si>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</si>
  <si>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</si>
  <si>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</si>
  <si>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</si>
  <si>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</si>
  <si>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</si>
  <si>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</si>
  <si>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</si>
  <si>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</si>
  <si>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</si>
  <si>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</si>
  <si>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</si>
  <si>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</si>
  <si>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</si>
  <si>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</si>
  <si>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</si>
  <si>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</si>
  <si>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</si>
  <si>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</si>
  <si>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</si>
  <si>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</si>
  <si>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</si>
  <si>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</si>
  <si>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</si>
  <si>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</si>
  <si>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</si>
  <si>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</si>
  <si>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</si>
  <si>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</si>
  <si>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</si>
  <si>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</si>
  <si>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</si>
  <si>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</si>
  <si>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</si>
  <si>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</si>
  <si>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</si>
  <si>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</si>
  <si>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</si>
  <si>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</si>
  <si>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</si>
  <si>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</si>
  <si>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</si>
  <si>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</si>
  <si>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</si>
  <si>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</si>
  <si>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</si>
  <si>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</si>
  <si>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</si>
  <si>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</si>
  <si>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</si>
  <si>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</si>
  <si>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</si>
  <si>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</si>
  <si>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</si>
  <si>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</si>
  <si>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</si>
  <si>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</si>
  <si>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</si>
  <si>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</si>
  <si>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</si>
  <si>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</si>
  <si>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</si>
  <si>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</si>
  <si>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</si>
  <si>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</si>
  <si>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</si>
  <si>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</si>
  <si>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</si>
  <si>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</si>
  <si>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</si>
  <si>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</si>
  <si>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</si>
  <si>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</si>
  <si>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</si>
  <si>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</si>
  <si>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</si>
  <si>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</si>
  <si>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</si>
  <si>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</si>
  <si>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</si>
  <si>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</si>
  <si>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</si>
  <si>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</si>
  <si>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</si>
  <si>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</si>
  <si>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</si>
  <si>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</si>
  <si>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</si>
  <si>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</si>
  <si>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</si>
  <si>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</si>
  <si>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</si>
  <si>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</si>
  <si>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</si>
  <si>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</si>
  <si>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</si>
  <si>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</si>
  <si>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</si>
  <si>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</si>
  <si>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</si>
  <si>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</si>
  <si>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</si>
  <si>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</si>
  <si>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</si>
  <si>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</si>
  <si>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</si>
  <si>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</si>
  <si>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</si>
  <si>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</si>
  <si>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</si>
  <si>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</si>
  <si>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</si>
  <si>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</si>
  <si>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</si>
  <si>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</si>
  <si>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</si>
  <si>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</si>
  <si>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</si>
  <si>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</si>
  <si>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</si>
  <si>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</si>
  <si>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</si>
  <si>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</si>
  <si>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</si>
  <si>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</si>
  <si>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</si>
  <si>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</si>
  <si>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</si>
  <si>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</si>
  <si>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</si>
  <si>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</si>
  <si>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</si>
  <si>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</si>
  <si>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</si>
  <si>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</si>
  <si>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</si>
  <si>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</si>
  <si>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</si>
  <si>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</si>
  <si>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</si>
  <si>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</si>
  <si>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</si>
  <si>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</si>
  <si>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</si>
  <si>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</si>
  <si>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</si>
  <si>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</si>
  <si>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</si>
  <si>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</si>
  <si>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</si>
  <si>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</si>
  <si>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</si>
  <si>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</si>
  <si>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</si>
  <si>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</si>
  <si>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</si>
  <si>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</si>
  <si>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</si>
  <si>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</si>
  <si>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</si>
  <si>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</si>
  <si>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</si>
  <si>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</si>
  <si>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</si>
  <si>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</si>
  <si>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</si>
  <si>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</si>
  <si>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</si>
  <si>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</si>
  <si>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</si>
  <si>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</si>
  <si>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</si>
  <si>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</si>
  <si>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</si>
  <si>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</si>
  <si>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</si>
  <si>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</si>
  <si>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</si>
  <si>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</si>
  <si>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</si>
  <si>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</si>
  <si>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</si>
  <si>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</si>
  <si>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</si>
  <si>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</si>
  <si>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</si>
  <si>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</si>
  <si>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</si>
  <si>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</si>
  <si>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</si>
  <si>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</si>
  <si>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</si>
  <si>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</si>
  <si>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</si>
  <si>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</si>
  <si>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</si>
  <si>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</si>
  <si>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</si>
  <si>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</si>
  <si>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</si>
  <si>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</si>
  <si>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</si>
  <si>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</si>
  <si>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</si>
  <si>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</si>
  <si>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</si>
  <si>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</si>
  <si>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</si>
  <si>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</si>
  <si>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</si>
  <si>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</si>
  <si>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</si>
  <si>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</si>
  <si>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</si>
  <si>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</si>
  <si>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</si>
  <si>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</si>
  <si>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</si>
  <si>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</si>
  <si>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</si>
  <si>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</si>
  <si>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</si>
  <si>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</si>
  <si>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</si>
  <si>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</si>
  <si>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</si>
  <si>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</si>
  <si>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</si>
  <si>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</si>
  <si>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</si>
  <si>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</si>
  <si>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</si>
  <si>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</si>
  <si>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</si>
  <si>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</si>
  <si>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</si>
  <si>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</si>
  <si>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</si>
  <si>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</si>
  <si>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</si>
  <si>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</si>
  <si>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</si>
  <si>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</si>
  <si>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</si>
  <si>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</si>
  <si>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</si>
  <si>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</si>
  <si>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</si>
  <si>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</si>
  <si>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</si>
  <si>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</si>
  <si>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</si>
  <si>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</si>
  <si>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</si>
  <si>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</si>
  <si>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</si>
  <si>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</si>
  <si>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</si>
  <si>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</si>
  <si>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</si>
  <si>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</si>
  <si>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</si>
  <si>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</si>
  <si>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</si>
  <si>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</si>
  <si>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</si>
  <si>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</si>
  <si>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</si>
  <si>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</si>
  <si>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</si>
  <si>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</si>
  <si>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</si>
  <si>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</si>
  <si>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</si>
  <si>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</si>
  <si>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</si>
  <si>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</si>
  <si>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</si>
  <si>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</si>
  <si>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</si>
  <si>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</si>
  <si>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</si>
  <si>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</si>
  <si>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</si>
  <si>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</si>
  <si>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</si>
  <si>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</si>
  <si>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</si>
  <si>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</si>
  <si>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</si>
  <si>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</si>
  <si>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</si>
  <si>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</si>
  <si>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</si>
  <si>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</si>
  <si>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</si>
  <si>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</si>
  <si>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</si>
  <si>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</si>
  <si>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</si>
  <si>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</si>
  <si>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</si>
  <si>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</si>
  <si>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</si>
  <si>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</si>
  <si>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</si>
  <si>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</si>
  <si>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</si>
  <si>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</si>
  <si>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</si>
  <si>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</si>
  <si>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</si>
  <si>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</si>
  <si>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</si>
  <si>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</si>
  <si>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</si>
  <si>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</si>
  <si>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</si>
  <si>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</si>
  <si>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</si>
  <si>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</si>
  <si>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</si>
  <si>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</si>
  <si>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</si>
  <si>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</si>
  <si>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</si>
  <si>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</si>
  <si>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</si>
  <si>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</si>
  <si>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</si>
  <si>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</si>
  <si>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</si>
  <si>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</si>
  <si>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</si>
  <si>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</si>
  <si>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</si>
  <si>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</si>
  <si>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</si>
  <si>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</si>
  <si>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</si>
  <si>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</si>
  <si>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</si>
  <si>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</si>
  <si>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</si>
  <si>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</si>
  <si>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</si>
  <si>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</si>
  <si>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</si>
  <si>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</si>
  <si>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</si>
  <si>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</si>
  <si>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</si>
  <si>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</si>
  <si>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</si>
  <si>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</si>
  <si>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</si>
  <si>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</si>
  <si>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</si>
  <si>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</si>
  <si>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</si>
  <si>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</si>
  <si>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</si>
  <si>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</si>
  <si>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</si>
  <si>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</si>
  <si>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</si>
  <si>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</si>
  <si>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</si>
  <si>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</si>
  <si>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</si>
  <si>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</si>
  <si>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</si>
  <si>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</si>
  <si>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</si>
  <si>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</si>
  <si>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</si>
  <si>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</si>
  <si>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</si>
  <si>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</si>
  <si>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</si>
  <si>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</si>
  <si>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</si>
  <si>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</si>
  <si>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</si>
  <si>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</si>
  <si>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</si>
  <si>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</si>
  <si>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</si>
  <si>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</si>
  <si>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</si>
  <si>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</si>
  <si>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</si>
  <si>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</si>
  <si>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</si>
  <si>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</si>
  <si>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</si>
  <si>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</si>
  <si>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</si>
  <si>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</si>
  <si>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</si>
  <si>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</si>
  <si>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</si>
  <si>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</si>
  <si>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</si>
  <si>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</si>
  <si>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</si>
  <si>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</si>
  <si>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</si>
  <si>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</si>
  <si>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</si>
  <si>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</si>
  <si>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</si>
  <si>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</si>
  <si>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</si>
  <si>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</si>
  <si>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</si>
  <si>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</si>
  <si>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</si>
  <si>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</si>
  <si>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</si>
  <si>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</si>
  <si>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</si>
  <si>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</si>
  <si>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</si>
  <si>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</si>
  <si>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</si>
  <si>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</si>
  <si>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</si>
  <si>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</si>
  <si>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</si>
  <si>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</si>
  <si>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</si>
  <si>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</si>
  <si>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</si>
  <si>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</si>
  <si>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</si>
  <si>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</si>
  <si>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</si>
  <si>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</si>
  <si>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</si>
  <si>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</si>
  <si>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</si>
  <si>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</si>
  <si>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</si>
  <si>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</si>
  <si>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</si>
  <si>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</si>
  <si>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</si>
  <si>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</si>
  <si>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</si>
  <si>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</si>
  <si>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</si>
  <si>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</si>
  <si>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</si>
  <si>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</si>
  <si>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</si>
  <si>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</si>
  <si>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</si>
  <si>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</si>
  <si>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</si>
  <si>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</si>
  <si>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</si>
  <si>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</si>
  <si>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</si>
  <si>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</si>
  <si>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</si>
  <si>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</si>
  <si>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</si>
  <si>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</si>
  <si>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</si>
  <si>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</si>
  <si>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</si>
  <si>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</si>
  <si>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</si>
  <si>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</si>
  <si>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</si>
  <si>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</si>
  <si>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</si>
  <si>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</si>
  <si>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</si>
  <si>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</si>
  <si>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</si>
  <si>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</si>
  <si>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</si>
  <si>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</si>
  <si>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</si>
  <si>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</si>
  <si>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</si>
  <si>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</si>
  <si>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</si>
  <si>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</si>
  <si>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</si>
  <si>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</si>
  <si>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</si>
  <si>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</si>
  <si>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</si>
  <si>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</si>
  <si>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</si>
  <si>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</si>
  <si>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</si>
  <si>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</si>
  <si>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</si>
  <si>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</si>
  <si>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</si>
  <si>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</si>
  <si>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</si>
  <si>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</si>
  <si>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</si>
  <si>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</si>
  <si>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</si>
  <si>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</si>
  <si>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</si>
  <si>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</si>
  <si>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</si>
  <si>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</si>
  <si>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</si>
  <si>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</si>
  <si>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</si>
  <si>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</si>
  <si>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</si>
  <si>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</si>
  <si>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</si>
  <si>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</si>
  <si>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</si>
  <si>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</si>
  <si>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</si>
  <si>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</si>
  <si>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</si>
  <si>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</si>
  <si>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</si>
  <si>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</si>
  <si>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</si>
  <si>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</si>
  <si>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</si>
  <si>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</si>
  <si>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</si>
  <si>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</si>
  <si>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</si>
  <si>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</si>
  <si>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</si>
  <si>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</si>
  <si>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</si>
  <si>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</si>
  <si>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</si>
  <si>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</si>
  <si>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</si>
  <si>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</si>
  <si>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</si>
  <si>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</si>
  <si>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</si>
  <si>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</si>
  <si>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</si>
  <si>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</si>
  <si>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</si>
  <si>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</si>
  <si>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</si>
  <si>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</si>
  <si>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</si>
  <si>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</si>
  <si>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</si>
  <si>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</si>
  <si>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</si>
  <si>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</si>
  <si>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</si>
  <si>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</si>
  <si>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</si>
  <si>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</si>
  <si>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</si>
  <si>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</si>
  <si>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</si>
  <si>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</si>
  <si>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</si>
  <si>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</si>
  <si>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</si>
  <si>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</si>
  <si>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</si>
  <si>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</si>
  <si>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</si>
  <si>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</si>
  <si>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</si>
  <si>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</si>
  <si>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</si>
  <si>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</si>
  <si>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</si>
  <si>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</si>
  <si>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</si>
  <si>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</si>
  <si>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</si>
  <si>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</si>
  <si>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</si>
  <si>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</si>
  <si>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</si>
  <si>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</si>
  <si>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</si>
  <si>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</si>
  <si>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</si>
  <si>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</si>
  <si>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</si>
  <si>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</si>
  <si>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</si>
  <si>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</si>
  <si>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</si>
  <si>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</si>
  <si>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</si>
  <si>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</si>
  <si>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</si>
  <si>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</si>
  <si>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</si>
  <si>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</si>
  <si>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</si>
  <si>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</si>
  <si>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</si>
  <si>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</si>
  <si>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</si>
  <si>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</si>
  <si>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</si>
  <si>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</si>
  <si>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</si>
  <si>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</si>
  <si>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</si>
  <si>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</si>
  <si>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</si>
  <si>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</si>
  <si>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</si>
  <si>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</si>
  <si>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</si>
  <si>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</si>
  <si>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</si>
  <si>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</si>
  <si>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</si>
  <si>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</si>
  <si>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</si>
  <si>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</si>
  <si>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</si>
  <si>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</si>
  <si>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</si>
  <si>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</si>
  <si>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</si>
  <si>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</si>
  <si>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</si>
  <si>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</si>
  <si>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</si>
  <si>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</si>
  <si>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</si>
  <si>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</si>
  <si>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</si>
  <si>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</si>
  <si>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</si>
  <si>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</si>
  <si>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</si>
  <si>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</si>
  <si>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</si>
  <si>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</si>
  <si>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</si>
  <si>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</si>
  <si>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</si>
  <si>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</si>
  <si>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</si>
  <si>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</si>
  <si>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</si>
  <si>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</si>
  <si>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</si>
  <si>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</si>
  <si>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</si>
  <si>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</si>
  <si>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</si>
  <si>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</si>
  <si>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</si>
  <si>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</si>
  <si>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</si>
  <si>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</si>
  <si>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</si>
  <si>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</si>
  <si>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</si>
  <si>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</si>
  <si>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</si>
  <si>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</si>
  <si>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</si>
  <si>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</si>
  <si>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</si>
  <si>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</si>
  <si>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</si>
  <si>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</si>
  <si>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</si>
  <si>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</si>
  <si>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</si>
  <si>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</si>
  <si>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</si>
  <si>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</si>
  <si>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</si>
  <si>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</si>
  <si>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</si>
  <si>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</si>
  <si>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</si>
  <si>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</si>
  <si>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</si>
  <si>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</si>
  <si>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</si>
  <si>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</si>
  <si>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</si>
  <si>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</si>
  <si>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</si>
  <si>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</si>
  <si>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</si>
  <si>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</si>
  <si>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</si>
  <si>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</si>
  <si>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</si>
  <si>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</si>
  <si>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</si>
  <si>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</si>
  <si>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</si>
  <si>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</si>
  <si>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</si>
  <si>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</si>
  <si>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</si>
  <si>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</si>
  <si>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</si>
  <si>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</si>
  <si>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</si>
  <si>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</si>
  <si>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</si>
  <si>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</si>
  <si>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</si>
  <si>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</si>
  <si>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</si>
  <si>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</si>
  <si>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</si>
  <si>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</si>
  <si>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</si>
  <si>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</si>
  <si>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</si>
  <si>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</si>
  <si>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</si>
  <si>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</si>
  <si>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</si>
  <si>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</si>
  <si>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</si>
  <si>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</si>
  <si>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</si>
  <si>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</si>
  <si>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</si>
  <si>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</si>
  <si>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</si>
  <si>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</si>
  <si>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</si>
  <si>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</si>
  <si>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</si>
  <si>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</si>
  <si>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</si>
  <si>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</si>
  <si>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</si>
  <si>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</si>
  <si>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</si>
  <si>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</si>
  <si>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</si>
  <si>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</si>
  <si>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</si>
  <si>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</si>
  <si>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</si>
  <si>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</si>
  <si>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</si>
  <si>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</si>
  <si>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</si>
  <si>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</si>
  <si>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</si>
  <si>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</si>
  <si>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</si>
  <si>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</si>
  <si>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</si>
  <si>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</si>
  <si>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</si>
  <si>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</si>
  <si>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</si>
  <si>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</si>
  <si>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</si>
  <si>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</si>
  <si>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</si>
  <si>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</si>
  <si>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</si>
  <si>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</si>
  <si>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</si>
  <si>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</si>
  <si>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</si>
  <si>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</si>
  <si>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</si>
  <si>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</si>
  <si>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</si>
  <si>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</si>
  <si>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</si>
  <si>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</si>
  <si>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</si>
  <si>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</si>
  <si>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</si>
  <si>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</si>
  <si>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</si>
  <si>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</si>
  <si>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</si>
  <si>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</si>
  <si>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</si>
  <si>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</si>
  <si>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</si>
  <si>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</si>
  <si>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</si>
  <si>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</si>
  <si>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</si>
  <si>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</si>
  <si>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</si>
  <si>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</si>
  <si>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</si>
  <si>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</si>
  <si>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</si>
  <si>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</si>
  <si>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</si>
  <si>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</si>
  <si>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</si>
  <si>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</si>
  <si>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</si>
  <si>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</si>
  <si>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</si>
  <si>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</si>
  <si>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</si>
  <si>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</si>
  <si>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</si>
  <si>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</si>
  <si>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</si>
  <si>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</si>
  <si>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</si>
  <si>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</si>
  <si>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</si>
  <si>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</si>
  <si>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</si>
  <si>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</si>
  <si>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</si>
  <si>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</si>
  <si>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</si>
  <si>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</si>
  <si>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</si>
  <si>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</si>
  <si>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</si>
  <si>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</si>
  <si>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</si>
  <si>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</si>
  <si>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</si>
  <si>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</si>
  <si>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</si>
  <si>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</si>
  <si>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</si>
  <si>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</si>
  <si>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</si>
  <si>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</si>
  <si>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</si>
  <si>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</si>
  <si>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</si>
  <si>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</si>
  <si>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</si>
  <si>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</si>
  <si>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</si>
  <si>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</si>
  <si>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</si>
  <si>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</si>
  <si>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</si>
  <si>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</si>
  <si>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</si>
  <si>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</si>
  <si>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</si>
  <si>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</si>
  <si>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</si>
  <si>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</si>
  <si>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</si>
  <si>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</si>
  <si>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</si>
  <si>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</si>
  <si>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</si>
  <si>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</si>
  <si>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</si>
  <si>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</si>
  <si>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</si>
  <si>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</si>
  <si>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</si>
  <si>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</si>
  <si>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</si>
  <si>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</si>
  <si>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</si>
  <si>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</si>
  <si>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</si>
  <si>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</si>
  <si>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</si>
  <si>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</si>
  <si>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</si>
  <si>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</si>
  <si>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</si>
  <si>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</si>
  <si>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</si>
  <si>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</si>
  <si>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</si>
  <si>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</si>
  <si>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</si>
  <si>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</si>
  <si>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</si>
  <si>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</si>
  <si>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</si>
  <si>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</si>
  <si>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</si>
  <si>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</si>
  <si>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</si>
  <si>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</si>
  <si>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</si>
  <si>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</si>
  <si>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</si>
  <si>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</si>
  <si>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</si>
  <si>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</si>
  <si>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</si>
  <si>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</si>
  <si>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</si>
  <si>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</si>
  <si>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</si>
  <si>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</si>
  <si>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</si>
  <si>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</si>
  <si>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</si>
  <si>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</si>
  <si>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</si>
  <si>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</si>
  <si>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</si>
  <si>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</si>
  <si>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</si>
  <si>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</si>
  <si>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</si>
  <si>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</si>
  <si>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</si>
  <si>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</si>
  <si>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</si>
  <si>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</si>
  <si>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</si>
  <si>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</si>
  <si>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</si>
  <si>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</si>
  <si>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</si>
  <si>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</si>
  <si>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</si>
  <si>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</si>
  <si>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</si>
  <si>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</si>
  <si>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</si>
  <si>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</si>
  <si>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</si>
  <si>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</si>
  <si>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</si>
  <si>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</si>
  <si>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</si>
  <si>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</si>
  <si>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</si>
  <si>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</si>
  <si>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</si>
  <si>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</si>
  <si>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</si>
  <si>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</si>
  <si>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</si>
  <si>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</si>
  <si>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</si>
  <si>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</si>
  <si>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</si>
  <si>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</si>
  <si>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</si>
  <si>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</si>
  <si>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</si>
  <si>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</si>
  <si>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</si>
  <si>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</si>
  <si>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</si>
  <si>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</si>
  <si>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</si>
  <si>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</si>
  <si>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</si>
  <si>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</si>
  <si>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</si>
  <si>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</si>
  <si>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</si>
  <si>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</si>
  <si>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</si>
  <si>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</si>
  <si>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</si>
  <si>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</si>
  <si>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</si>
  <si>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</si>
  <si>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</si>
  <si>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</si>
  <si>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</si>
  <si>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</si>
  <si>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</si>
  <si>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</si>
  <si>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</si>
  <si>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</si>
  <si>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</si>
  <si>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</si>
  <si>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</si>
  <si>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</si>
  <si>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</si>
  <si>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</si>
  <si>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</si>
  <si>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</si>
  <si>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</si>
  <si>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</si>
  <si>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</si>
  <si>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</si>
  <si>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</si>
  <si>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</si>
  <si>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</si>
  <si>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</si>
  <si>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</si>
  <si>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</si>
  <si>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</si>
  <si>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</si>
  <si>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</si>
  <si>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</si>
  <si>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</si>
  <si>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</si>
  <si>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</si>
  <si>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</si>
  <si>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</si>
  <si>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</si>
  <si>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</si>
  <si>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</si>
  <si>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</si>
  <si>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</si>
  <si>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</si>
  <si>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</si>
  <si>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</si>
  <si>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</si>
  <si>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</si>
  <si>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</si>
  <si>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</si>
  <si>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</si>
  <si>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</si>
  <si>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</si>
  <si>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</si>
  <si>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</si>
  <si>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</si>
  <si>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</si>
  <si>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</si>
  <si>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</si>
  <si>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</si>
  <si>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</si>
  <si>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</si>
  <si>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</si>
  <si>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</si>
  <si>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</si>
  <si>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</si>
  <si>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</si>
  <si>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</si>
  <si>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</si>
  <si>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</si>
  <si>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</si>
  <si>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</si>
  <si>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</si>
  <si>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</si>
  <si>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</si>
  <si>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</si>
  <si>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</si>
  <si>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</si>
  <si>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</si>
  <si>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</si>
  <si>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</si>
  <si>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</si>
  <si>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</si>
  <si>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</si>
  <si>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</si>
  <si>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</si>
  <si>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</si>
  <si>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</si>
  <si>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</si>
  <si>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</si>
  <si>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</si>
  <si>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</si>
  <si>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</si>
  <si>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</si>
  <si>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</si>
  <si>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</si>
  <si>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</si>
  <si>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</si>
  <si>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</si>
  <si>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</si>
  <si>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</si>
  <si>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</si>
  <si>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</si>
  <si>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</si>
  <si>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</si>
  <si>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</si>
  <si>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</si>
  <si>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</si>
  <si>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</si>
  <si>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</si>
  <si>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</si>
  <si>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</si>
  <si>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</si>
  <si>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</si>
  <si>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</si>
  <si>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</si>
  <si>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</si>
  <si>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</si>
  <si>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</si>
  <si>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</si>
  <si>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</si>
  <si>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</si>
  <si>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</si>
  <si>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</si>
  <si>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</si>
  <si>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</si>
  <si>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</si>
  <si>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</si>
  <si>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</si>
  <si>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</si>
  <si>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</si>
  <si>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</si>
  <si>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</si>
  <si>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</si>
  <si>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</si>
  <si>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</si>
  <si>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</si>
  <si>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</si>
  <si>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</si>
  <si>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</si>
  <si>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</si>
  <si>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</si>
  <si>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</si>
  <si>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</si>
  <si>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</si>
  <si>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</si>
  <si>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</si>
  <si>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</si>
  <si>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</si>
  <si>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</si>
  <si>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</si>
  <si>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</si>
  <si>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</si>
  <si>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</si>
  <si>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</si>
  <si>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</si>
  <si>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</si>
  <si>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</si>
  <si>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</si>
  <si>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</si>
  <si>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</si>
  <si>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</si>
  <si>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</si>
  <si>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</si>
  <si>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</si>
  <si>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</si>
  <si>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</si>
  <si>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</si>
  <si>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</si>
  <si>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</si>
  <si>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</si>
  <si>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</si>
  <si>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</si>
  <si>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</si>
  <si>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</si>
  <si>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</si>
  <si>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</si>
  <si>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</si>
  <si>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</si>
  <si>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</si>
  <si>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</si>
  <si>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</si>
  <si>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</si>
  <si>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</si>
  <si>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</si>
  <si>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</si>
  <si>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</si>
  <si>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</si>
  <si>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</si>
  <si>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</si>
  <si>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</si>
  <si>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</si>
  <si>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</si>
  <si>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</si>
  <si>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</si>
  <si>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</si>
  <si>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</si>
  <si>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</si>
  <si>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</si>
  <si>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</si>
  <si>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</si>
  <si>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</si>
  <si>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</si>
  <si>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</si>
  <si>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</si>
  <si>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</si>
  <si>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</si>
  <si>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</si>
  <si>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</si>
  <si>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</si>
  <si>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</si>
  <si>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</si>
  <si>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</si>
  <si>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</si>
  <si>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</si>
  <si>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</si>
  <si>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</si>
  <si>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</si>
  <si>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</si>
  <si>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</si>
  <si>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</si>
  <si>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</si>
  <si>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</si>
  <si>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</si>
  <si>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</si>
  <si>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</si>
  <si>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</si>
  <si>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</si>
  <si>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</si>
  <si>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</si>
  <si>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</si>
  <si>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</si>
  <si>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</si>
  <si>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</si>
  <si>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</si>
  <si>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</si>
  <si>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</si>
  <si>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</si>
  <si>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</si>
  <si>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</si>
  <si>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</si>
  <si>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</si>
  <si>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</si>
  <si>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</si>
  <si>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</si>
  <si>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</si>
  <si>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</si>
  <si>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</si>
  <si>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</si>
  <si>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</si>
  <si>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</si>
  <si>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</si>
  <si>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</si>
  <si>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</si>
  <si>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</si>
  <si>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</si>
  <si>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</si>
  <si>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</si>
  <si>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</si>
  <si>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</si>
  <si>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</si>
  <si>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</si>
  <si>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</si>
  <si>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</si>
  <si>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</si>
  <si>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</si>
  <si>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</si>
  <si>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</si>
  <si>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</si>
  <si>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</si>
  <si>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</si>
  <si>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</si>
  <si>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</si>
  <si>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</si>
  <si>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</si>
  <si>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</si>
  <si>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</si>
  <si>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</si>
  <si>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</si>
  <si>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</si>
  <si>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</si>
  <si>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</si>
  <si>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</si>
  <si>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</si>
  <si>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</si>
  <si>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</si>
  <si>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</si>
  <si>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</si>
  <si>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</si>
  <si>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</si>
  <si>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</si>
  <si>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</si>
  <si>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</si>
  <si>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</si>
  <si>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</si>
  <si>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</si>
  <si>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</si>
  <si>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</si>
  <si>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</si>
  <si>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</si>
  <si>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</si>
  <si>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</si>
  <si>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</si>
  <si>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</si>
  <si>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</si>
  <si>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</si>
  <si>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</si>
  <si>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</si>
  <si>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</si>
  <si>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</si>
  <si>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</si>
  <si>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</si>
  <si>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</si>
  <si>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</si>
  <si>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</si>
  <si>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</si>
  <si>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</si>
  <si>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</si>
  <si>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</si>
  <si>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</si>
  <si>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</si>
  <si>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</si>
  <si>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</si>
  <si>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</si>
  <si>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</si>
  <si>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</si>
  <si>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</si>
  <si>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</si>
  <si>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</si>
  <si>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</si>
  <si>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</si>
  <si>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</si>
  <si>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</si>
  <si>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</si>
  <si>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</si>
  <si>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</si>
  <si>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</si>
  <si>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</si>
  <si>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</si>
  <si>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</si>
  <si>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</si>
  <si>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</si>
  <si>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</si>
  <si>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</si>
  <si>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</si>
  <si>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</si>
  <si>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</si>
  <si>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</si>
  <si>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</si>
  <si>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</si>
  <si>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</si>
  <si>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</si>
  <si>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</si>
  <si>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</si>
  <si>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</si>
  <si>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</si>
  <si>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</si>
  <si>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</si>
  <si>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</si>
  <si>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</si>
  <si>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</si>
  <si>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</si>
  <si>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</si>
  <si>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</si>
  <si>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</si>
  <si>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</si>
  <si>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</si>
  <si>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</si>
  <si>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</si>
  <si>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</si>
  <si>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</si>
  <si>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</si>
  <si>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</si>
  <si>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</si>
  <si>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</si>
  <si>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</si>
  <si>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</si>
  <si>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</si>
  <si>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</si>
  <si>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</si>
  <si>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</si>
  <si>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</si>
  <si>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</si>
  <si>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</si>
  <si>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</si>
  <si>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</si>
  <si>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</si>
  <si>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</si>
  <si>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</si>
  <si>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</si>
  <si>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</si>
  <si>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</si>
  <si>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</si>
  <si>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</si>
  <si>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</si>
  <si>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</si>
  <si>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</si>
  <si>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</si>
  <si>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</si>
  <si>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</si>
  <si>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</si>
  <si>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</si>
  <si>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</si>
  <si>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</si>
  <si>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</si>
  <si>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</si>
  <si>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</si>
  <si>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</si>
  <si>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</si>
  <si>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</si>
  <si>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</si>
  <si>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</si>
  <si>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</si>
  <si>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</si>
  <si>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</si>
  <si>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</si>
  <si>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</si>
  <si>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</si>
  <si>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</si>
  <si>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</si>
  <si>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</si>
  <si>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</si>
  <si>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</si>
  <si>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</si>
  <si>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</si>
  <si>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</si>
  <si>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</si>
  <si>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</si>
  <si>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</si>
  <si>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</si>
  <si>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</si>
  <si>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</si>
  <si>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</si>
  <si>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</si>
  <si>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</si>
  <si>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</si>
  <si>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</si>
  <si>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</si>
  <si>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</si>
  <si>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</si>
  <si>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</si>
  <si>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</si>
  <si>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</si>
  <si>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</si>
  <si>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</si>
  <si>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</si>
  <si>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</si>
  <si>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</si>
  <si>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</si>
  <si>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</si>
  <si>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</si>
  <si>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</si>
  <si>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</si>
  <si>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</si>
  <si>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</si>
  <si>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</si>
  <si>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</si>
  <si>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</si>
  <si>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</si>
  <si>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</si>
  <si>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</si>
  <si>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</si>
  <si>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</si>
  <si>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</si>
  <si>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</si>
  <si>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</si>
  <si>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</si>
  <si>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</si>
  <si>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</si>
  <si>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</si>
  <si>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</si>
  <si>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</si>
  <si>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</si>
  <si>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</si>
  <si>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</si>
  <si>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</si>
  <si>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</si>
  <si>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</si>
  <si>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</si>
  <si>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</si>
  <si>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</si>
  <si>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</si>
  <si>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</si>
  <si>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</si>
  <si>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</si>
  <si>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</si>
  <si>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</si>
  <si>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</si>
  <si>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</si>
  <si>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</si>
  <si>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</si>
  <si>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</si>
  <si>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</si>
  <si>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</si>
  <si>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</si>
  <si>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</si>
  <si>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</si>
  <si>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</si>
  <si>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</si>
  <si>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</si>
  <si>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</si>
  <si>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</si>
  <si>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</si>
  <si>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</si>
  <si>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</si>
  <si>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</si>
  <si>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</si>
  <si>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</si>
  <si>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</si>
  <si>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</si>
  <si>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</si>
  <si>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</si>
  <si>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</si>
  <si>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</si>
  <si>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</si>
  <si>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</si>
  <si>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</si>
  <si>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</si>
  <si>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</si>
  <si>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</si>
  <si>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</si>
  <si>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</si>
  <si>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</si>
  <si>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</si>
  <si>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</si>
  <si>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</si>
  <si>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</si>
  <si>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</si>
  <si>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</si>
  <si>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</si>
  <si>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</si>
  <si>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</si>
  <si>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</si>
  <si>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</si>
  <si>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</si>
  <si>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</si>
  <si>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</si>
  <si>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</si>
  <si>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</si>
  <si>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</si>
  <si>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</si>
  <si>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</si>
  <si>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</si>
  <si>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</si>
  <si>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</si>
  <si>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</si>
  <si>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</si>
  <si>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</si>
  <si>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</si>
  <si>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</si>
  <si>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</si>
  <si>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</si>
  <si>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</si>
  <si>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</si>
  <si>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</si>
  <si>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</si>
  <si>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</si>
  <si>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</si>
  <si>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</si>
  <si>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</si>
  <si>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</si>
  <si>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</si>
  <si>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</si>
  <si>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</si>
  <si>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</si>
  <si>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</si>
  <si>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</si>
  <si>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</si>
  <si>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</si>
  <si>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</si>
  <si>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</si>
  <si>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</si>
  <si>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</si>
  <si>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</si>
  <si>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</si>
  <si>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</si>
  <si>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</si>
  <si>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</si>
  <si>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</si>
  <si>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</si>
  <si>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</si>
  <si>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</si>
  <si>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</si>
  <si>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</si>
  <si>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</si>
  <si>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</si>
  <si>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</si>
  <si>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</si>
  <si>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</si>
  <si>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</si>
  <si>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</si>
  <si>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</si>
  <si>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</si>
  <si>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</si>
  <si>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</si>
  <si>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</si>
  <si>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</si>
  <si>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</si>
  <si>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</si>
  <si>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</si>
  <si>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</si>
  <si>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</si>
  <si>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</si>
  <si>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</si>
  <si>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</si>
  <si>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</si>
  <si>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</si>
  <si>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</si>
  <si>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</si>
  <si>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</si>
  <si>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</si>
  <si>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</si>
  <si>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</si>
  <si>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</si>
  <si>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</si>
  <si>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</si>
  <si>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</si>
  <si>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</si>
  <si>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</si>
  <si>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</si>
  <si>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</si>
  <si>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</si>
  <si>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</si>
  <si>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</si>
  <si>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</si>
  <si>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</si>
  <si>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</si>
  <si>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</si>
  <si>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</si>
  <si>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</si>
  <si>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</si>
  <si>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</si>
  <si>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</si>
  <si>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</si>
  <si>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</si>
  <si>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</si>
  <si>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</si>
  <si>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</si>
  <si>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</si>
  <si>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</si>
  <si>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</si>
  <si>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</si>
  <si>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</si>
  <si>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</si>
  <si>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</si>
  <si>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</si>
  <si>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</si>
  <si>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</si>
  <si>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</si>
  <si>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</si>
  <si>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</si>
  <si>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</si>
  <si>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</si>
  <si>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</si>
  <si>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</si>
  <si>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</si>
  <si>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</si>
  <si>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</si>
  <si>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</si>
  <si>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</si>
  <si>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</si>
  <si>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</si>
  <si>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</si>
  <si>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</si>
  <si>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</si>
  <si>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</si>
  <si>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</si>
  <si>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</si>
  <si>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</si>
  <si>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</si>
  <si>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</si>
  <si>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</si>
  <si>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</si>
  <si>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</si>
  <si>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</si>
  <si>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</si>
  <si>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</si>
  <si>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</si>
  <si>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</si>
  <si>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</si>
  <si>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</si>
  <si>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</si>
  <si>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</si>
  <si>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</si>
  <si>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</si>
  <si>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</si>
  <si>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</si>
  <si>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</si>
  <si>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</si>
  <si>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</si>
  <si>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</si>
  <si>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</si>
  <si>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</si>
  <si>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</si>
  <si>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</si>
  <si>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</si>
  <si>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</si>
  <si>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</si>
  <si>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</si>
  <si>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</si>
  <si>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</si>
  <si>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</si>
  <si>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</si>
  <si>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</si>
  <si>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</si>
  <si>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</si>
  <si>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</si>
  <si>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</si>
  <si>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</si>
  <si>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</si>
  <si>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</si>
  <si>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</si>
  <si>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</si>
  <si>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</si>
  <si>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</si>
  <si>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</si>
  <si>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</si>
  <si>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</si>
  <si>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</si>
  <si>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</si>
  <si>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</si>
  <si>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</si>
  <si>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</si>
  <si>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</si>
  <si>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</si>
  <si>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</si>
  <si>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</si>
  <si>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</si>
  <si>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</si>
  <si>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</si>
  <si>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</si>
  <si>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</si>
  <si>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</si>
  <si>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</si>
  <si>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</si>
  <si>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</si>
  <si>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</si>
  <si>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</si>
  <si>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</si>
  <si>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</si>
  <si>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</si>
  <si>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</si>
  <si>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</si>
  <si>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</si>
  <si>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</si>
  <si>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</si>
  <si>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</si>
  <si>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</si>
  <si>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</si>
  <si>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</si>
  <si>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</si>
  <si>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</si>
  <si>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</si>
  <si>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</si>
  <si>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</si>
  <si>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</si>
  <si>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</si>
  <si>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</si>
  <si>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</si>
  <si>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</si>
  <si>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</si>
  <si>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</si>
  <si>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</si>
  <si>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</si>
  <si>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</si>
  <si>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</si>
  <si>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</si>
  <si>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</si>
  <si>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</si>
  <si>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</si>
  <si>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</si>
  <si>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</si>
  <si>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</si>
  <si>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</si>
  <si>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</si>
  <si>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</si>
  <si>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</si>
  <si>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</si>
  <si>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</si>
  <si>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</si>
  <si>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</si>
  <si>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</si>
  <si>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</si>
  <si>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</si>
  <si>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</si>
  <si>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</si>
  <si>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</si>
  <si>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</si>
  <si>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</si>
  <si>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</si>
  <si>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</si>
  <si>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</si>
  <si>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</si>
  <si>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</si>
  <si>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</si>
  <si>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</si>
  <si>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</si>
  <si>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</si>
  <si>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</si>
  <si>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</si>
  <si>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</si>
  <si>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</si>
  <si>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</si>
  <si>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</si>
  <si>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</si>
  <si>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</si>
  <si>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</si>
  <si>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</si>
  <si>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</si>
  <si>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</si>
  <si>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</si>
  <si>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</si>
  <si>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</si>
  <si>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</si>
  <si>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</si>
  <si>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</si>
  <si>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</si>
  <si>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</si>
  <si>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</si>
  <si>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</si>
  <si>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</si>
  <si>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</si>
  <si>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</si>
  <si>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</si>
  <si>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</si>
  <si>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</si>
  <si>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</si>
  <si>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</si>
  <si>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</si>
  <si>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</si>
  <si>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</si>
  <si>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</si>
  <si>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</si>
  <si>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</si>
  <si>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</si>
  <si>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</si>
  <si>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</si>
  <si>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</si>
  <si>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</si>
  <si>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</si>
  <si>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</si>
  <si>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</si>
  <si>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</si>
  <si>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</si>
  <si>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</si>
  <si>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</si>
  <si>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</si>
  <si>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</si>
  <si>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</si>
  <si>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</si>
  <si>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</si>
  <si>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</si>
  <si>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</si>
  <si>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</si>
  <si>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</si>
  <si>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</si>
  <si>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</si>
  <si>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</si>
  <si>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</si>
  <si>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</si>
  <si>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</si>
  <si>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</si>
  <si>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</si>
  <si>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</si>
  <si>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</si>
  <si>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</si>
  <si>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</si>
  <si>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</si>
  <si>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</si>
  <si>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</si>
  <si>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</si>
  <si>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</si>
  <si>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</si>
  <si>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</si>
  <si>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</si>
  <si>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</si>
  <si>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</si>
  <si>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</si>
  <si>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</si>
  <si>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</si>
  <si>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</si>
  <si>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</si>
  <si>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</si>
  <si>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</si>
  <si>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</si>
  <si>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</si>
  <si>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</si>
  <si>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</si>
  <si>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</si>
  <si>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</si>
  <si>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</si>
  <si>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</si>
  <si>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</si>
  <si>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</si>
  <si>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</si>
  <si>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</si>
  <si>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</si>
  <si>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</si>
  <si>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</si>
  <si>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</si>
  <si>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</si>
  <si>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</si>
  <si>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</si>
  <si>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</si>
  <si>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</si>
  <si>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</si>
  <si>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</si>
  <si>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</si>
  <si>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</si>
  <si>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</si>
  <si>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</si>
  <si>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</si>
  <si>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</si>
  <si>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</si>
  <si>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</si>
  <si>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</si>
  <si>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</si>
  <si>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</si>
  <si>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</si>
  <si>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</si>
  <si>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</si>
  <si>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</si>
  <si>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</si>
  <si>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</si>
  <si>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</si>
  <si>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</si>
  <si>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</si>
  <si>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</si>
  <si>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</si>
  <si>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</si>
  <si>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</si>
  <si>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</si>
  <si>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</si>
  <si>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</si>
  <si>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</si>
  <si>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</si>
  <si>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</si>
  <si>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</si>
  <si>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</si>
  <si>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</si>
  <si>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</si>
  <si>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</si>
  <si>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</si>
  <si>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</si>
  <si>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</si>
  <si>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</si>
  <si>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</si>
  <si>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</si>
  <si>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</si>
  <si>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</si>
  <si>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</si>
  <si>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</si>
  <si>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</si>
  <si>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</si>
  <si>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</si>
  <si>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</si>
  <si>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</si>
  <si>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</si>
  <si>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</si>
  <si>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</si>
  <si>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</si>
  <si>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</si>
  <si>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</si>
  <si>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</si>
  <si>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</si>
  <si>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</si>
  <si>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</si>
  <si>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</si>
  <si>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</si>
  <si>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</si>
  <si>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</si>
  <si>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</si>
  <si>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</si>
  <si>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</si>
  <si>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</si>
  <si>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</si>
  <si>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</si>
  <si>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</si>
  <si>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</si>
  <si>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</si>
  <si>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</si>
  <si>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</si>
  <si>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</si>
  <si>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</si>
  <si>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</si>
  <si>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</si>
  <si>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</si>
  <si>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</si>
  <si>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</si>
  <si>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</si>
  <si>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</si>
  <si>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</si>
  <si>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</si>
  <si>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</si>
  <si>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</si>
  <si>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</si>
  <si>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</si>
  <si>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</si>
  <si>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</si>
  <si>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</si>
  <si>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</si>
  <si>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</si>
  <si>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</si>
  <si>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</si>
  <si>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</si>
  <si>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</si>
  <si>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</si>
  <si>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</si>
  <si>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</si>
  <si>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</si>
  <si>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</si>
  <si>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</si>
  <si>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</si>
  <si>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</si>
  <si>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</si>
  <si>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</si>
  <si>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</si>
  <si>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</si>
  <si>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</si>
  <si>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</si>
  <si>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</si>
  <si>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</si>
  <si>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</si>
  <si>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</si>
  <si>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</si>
  <si>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</si>
  <si>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</si>
  <si>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</si>
  <si>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</si>
  <si>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</si>
  <si>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</si>
  <si>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</si>
  <si>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</si>
  <si>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</si>
  <si>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</si>
  <si>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</si>
  <si>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</si>
  <si>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</si>
  <si>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</si>
  <si>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</si>
  <si>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</si>
  <si>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</si>
  <si>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</si>
  <si>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</si>
  <si>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</si>
  <si>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</si>
  <si>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</si>
  <si>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</si>
  <si>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</si>
  <si>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</si>
  <si>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</si>
  <si>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</si>
  <si>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</si>
  <si>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</si>
  <si>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</si>
  <si>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</si>
  <si>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</si>
  <si>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</si>
  <si>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</si>
  <si>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</si>
  <si>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</si>
  <si>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</si>
  <si>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</si>
  <si>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</si>
  <si>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</si>
  <si>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</si>
  <si>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</si>
  <si>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</si>
  <si>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</si>
  <si>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</si>
  <si>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</si>
  <si>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</si>
  <si>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</si>
  <si>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</si>
  <si>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</si>
  <si>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</si>
  <si>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</si>
  <si>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</si>
  <si>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</si>
  <si>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</si>
  <si>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</si>
  <si>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</si>
  <si>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</si>
  <si>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</si>
  <si>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</si>
  <si>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</si>
  <si>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</si>
  <si>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</si>
  <si>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</si>
  <si>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</si>
  <si>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</si>
  <si>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</si>
  <si>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</si>
  <si>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</si>
  <si>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</si>
  <si>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</si>
  <si>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</si>
  <si>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</si>
  <si>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</si>
  <si>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</si>
  <si>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</si>
  <si>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</si>
  <si>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</si>
  <si>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</si>
  <si>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</si>
  <si>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</si>
  <si>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</si>
  <si>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</si>
  <si>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</si>
  <si>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</si>
  <si>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</si>
  <si>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</si>
  <si>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</si>
  <si>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</si>
  <si>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</si>
  <si>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</si>
  <si>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</si>
  <si>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</si>
  <si>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</si>
  <si>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</si>
  <si>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</si>
  <si>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</si>
  <si>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</si>
  <si>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</si>
  <si>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</si>
  <si>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</si>
  <si>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</si>
  <si>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</si>
  <si>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</si>
  <si>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</si>
  <si>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</si>
  <si>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</si>
  <si>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</si>
  <si>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</si>
  <si>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</si>
  <si>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</si>
  <si>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</si>
  <si>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</si>
  <si>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</si>
  <si>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</si>
  <si>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</si>
  <si>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</si>
  <si>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</si>
  <si>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</si>
  <si>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</si>
  <si>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</si>
  <si>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</si>
  <si>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</si>
  <si>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</si>
  <si>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</si>
  <si>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</si>
  <si>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</si>
  <si>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</si>
  <si>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</si>
  <si>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</si>
  <si>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</si>
  <si>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</si>
  <si>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</si>
  <si>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</si>
  <si>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</si>
  <si>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</si>
  <si>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</si>
  <si>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</si>
  <si>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</si>
  <si>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</si>
  <si>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</si>
  <si>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</si>
  <si>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</si>
  <si>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</si>
  <si>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</si>
  <si>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</si>
  <si>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</si>
  <si>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</si>
  <si>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</si>
  <si>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</si>
  <si>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</si>
  <si>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</si>
  <si>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</si>
  <si>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</si>
  <si>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</si>
  <si>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</si>
  <si>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</si>
  <si>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</si>
  <si>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</si>
  <si>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</si>
  <si>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</si>
  <si>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</si>
  <si>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</si>
  <si>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</si>
  <si>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</si>
  <si>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</si>
  <si>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</si>
  <si>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</si>
  <si>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</si>
  <si>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</si>
  <si>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</si>
  <si>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</si>
  <si>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</si>
  <si>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</si>
  <si>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</si>
  <si>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</si>
  <si>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</si>
  <si>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</si>
  <si>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</si>
  <si>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</si>
  <si>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</si>
  <si>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</si>
  <si>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</si>
  <si>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</si>
  <si>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</si>
  <si>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</si>
  <si>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</si>
  <si>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</si>
  <si>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</si>
  <si>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</si>
  <si>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</si>
  <si>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</si>
  <si>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</si>
  <si>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</si>
  <si>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</si>
  <si>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</si>
  <si>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</si>
  <si>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</si>
  <si>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</si>
  <si>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</si>
  <si>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</si>
  <si>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</si>
  <si>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</si>
  <si>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</si>
  <si>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</si>
  <si>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</si>
  <si>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</si>
  <si>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</si>
  <si>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</si>
  <si>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</si>
  <si>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</si>
  <si>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</si>
  <si>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</si>
  <si>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</si>
  <si>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</si>
  <si>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</si>
  <si>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</si>
  <si>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</si>
  <si>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</si>
  <si>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</si>
  <si>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</si>
  <si>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</si>
  <si>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</si>
  <si>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</si>
  <si>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</si>
  <si>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</si>
  <si>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</si>
  <si>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</si>
  <si>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</si>
  <si>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</si>
  <si>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</si>
  <si>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</si>
  <si>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</si>
  <si>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</si>
  <si>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</si>
  <si>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</si>
  <si>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</si>
  <si>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</si>
  <si>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</si>
  <si>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</si>
  <si>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</si>
  <si>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</si>
  <si>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</si>
  <si>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</si>
  <si>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</si>
  <si>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</si>
  <si>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</si>
  <si>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</si>
  <si>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</si>
  <si>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</si>
  <si>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</si>
  <si>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</si>
  <si>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</si>
  <si>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</si>
  <si>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</si>
  <si>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</si>
  <si>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</si>
  <si>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</si>
  <si>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</si>
  <si>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</si>
  <si>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</si>
  <si>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</si>
  <si>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</si>
  <si>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</si>
  <si>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</si>
  <si>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</si>
  <si>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</si>
  <si>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</si>
  <si>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</si>
  <si>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</si>
  <si>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</si>
  <si>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</si>
  <si>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</si>
  <si>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</si>
  <si>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</si>
  <si>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</si>
  <si>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</si>
  <si>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</si>
  <si>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</si>
  <si>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</si>
  <si>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</si>
  <si>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</si>
  <si>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</si>
  <si>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</si>
  <si>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</si>
  <si>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</si>
  <si>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</si>
  <si>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</si>
  <si>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</si>
  <si>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</si>
  <si>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</si>
  <si>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</si>
  <si>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</si>
  <si>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</si>
  <si>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</si>
  <si>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</si>
  <si>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</si>
  <si>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</si>
  <si>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</si>
  <si>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</si>
  <si>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</si>
  <si>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</si>
  <si>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</si>
  <si>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</si>
  <si>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</si>
  <si>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</si>
  <si>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</si>
  <si>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</si>
  <si>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</si>
  <si>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</si>
  <si>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</si>
  <si>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</si>
  <si>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</si>
  <si>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</si>
  <si>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</si>
  <si>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</si>
  <si>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</si>
  <si>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</si>
  <si>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</si>
  <si>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</si>
  <si>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</si>
  <si>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</si>
  <si>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</si>
  <si>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</si>
  <si>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</si>
  <si>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</si>
  <si>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</si>
  <si>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</si>
  <si>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</si>
  <si>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</si>
  <si>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</si>
  <si>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</si>
  <si>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</si>
  <si>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</si>
  <si>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</si>
  <si>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</si>
  <si>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</si>
  <si>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</si>
  <si>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</si>
  <si>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</si>
  <si>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</si>
  <si>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</si>
  <si>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</si>
  <si>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</si>
  <si>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</si>
  <si>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</si>
  <si>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</si>
  <si>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</si>
  <si>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</si>
  <si>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</si>
  <si>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</si>
  <si>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</si>
  <si>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</si>
  <si>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</si>
  <si>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</si>
  <si>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</si>
  <si>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</si>
  <si>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</si>
  <si>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</si>
  <si>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</si>
  <si>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</si>
  <si>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</si>
  <si>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</si>
  <si>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</si>
  <si>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</si>
  <si>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</si>
  <si>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</si>
  <si>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</si>
  <si>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</si>
  <si>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</si>
  <si>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</si>
  <si>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</si>
  <si>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</si>
  <si>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</si>
  <si>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</si>
  <si>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</si>
  <si>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</si>
  <si>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</si>
  <si>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</si>
  <si>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</si>
  <si>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</si>
  <si>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</si>
  <si>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</si>
  <si>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</si>
  <si>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</si>
  <si>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</si>
  <si>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</si>
  <si>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</si>
  <si>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</si>
  <si>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</si>
  <si>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</si>
  <si>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</si>
  <si>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</si>
  <si>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</si>
  <si>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</si>
  <si>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</si>
  <si>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</si>
  <si>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</si>
  <si>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</si>
  <si>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</si>
  <si>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</si>
  <si>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</si>
  <si>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</si>
  <si>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</si>
  <si>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</si>
  <si>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</si>
  <si>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</si>
  <si>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</si>
  <si>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</si>
  <si>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</si>
  <si>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</si>
  <si>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</si>
  <si>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</si>
  <si>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</si>
  <si>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</si>
  <si>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</si>
  <si>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</si>
  <si>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</si>
  <si>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</si>
  <si>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</si>
  <si>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</si>
  <si>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</si>
  <si>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</si>
  <si>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</si>
  <si>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</si>
  <si>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</si>
  <si>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</si>
  <si>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</si>
  <si>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</si>
  <si>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</si>
  <si>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</si>
  <si>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</si>
  <si>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</si>
  <si>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</si>
  <si>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</si>
  <si>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</si>
  <si>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</si>
  <si>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</si>
  <si>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</si>
  <si>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</si>
  <si>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</si>
  <si>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</si>
  <si>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</si>
  <si>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</si>
  <si>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</si>
  <si>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</si>
  <si>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</si>
  <si>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</si>
  <si>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</si>
  <si>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</si>
  <si>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</si>
  <si>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</si>
  <si>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</si>
  <si>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</si>
  <si>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</si>
  <si>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</si>
  <si>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</si>
  <si>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</si>
  <si>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</si>
  <si>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</si>
  <si>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</si>
  <si>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</si>
  <si>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</si>
  <si>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</si>
  <si>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</si>
  <si>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</si>
  <si>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</si>
  <si>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</si>
  <si>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</si>
  <si>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</si>
  <si>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</si>
  <si>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</si>
  <si>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</si>
  <si>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</si>
  <si>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</si>
  <si>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</si>
  <si>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</si>
  <si>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</si>
  <si>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</si>
  <si>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</si>
  <si>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</si>
  <si>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</si>
  <si>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</si>
  <si>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</si>
  <si>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</si>
  <si>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</si>
  <si>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</si>
  <si>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</si>
  <si>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</si>
  <si>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</si>
  <si>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</si>
  <si>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</si>
  <si>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</si>
  <si>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</si>
  <si>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</si>
  <si>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</si>
  <si>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</si>
  <si>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</si>
  <si>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</si>
  <si>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</si>
  <si>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</si>
  <si>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</si>
  <si>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</si>
  <si>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</si>
  <si>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</si>
  <si>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</si>
  <si>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</si>
  <si>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</si>
  <si>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</si>
  <si>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</si>
  <si>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</si>
  <si>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</si>
  <si>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</si>
  <si>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</si>
  <si>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</si>
  <si>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</si>
  <si>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</si>
  <si>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</si>
  <si>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</si>
  <si>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</si>
  <si>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</si>
  <si>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</si>
  <si>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</si>
  <si>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</si>
  <si>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</si>
  <si>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</si>
  <si>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</si>
  <si>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</si>
  <si>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</si>
  <si>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</si>
  <si>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</si>
  <si>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</si>
  <si>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</si>
  <si>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</si>
  <si>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</si>
  <si>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</si>
  <si>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</si>
  <si>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</si>
  <si>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</si>
  <si>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</si>
  <si>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</si>
  <si>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</si>
  <si>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</si>
  <si>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</si>
  <si>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</si>
  <si>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</si>
  <si>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</si>
  <si>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</si>
  <si>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</si>
  <si>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</si>
  <si>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</si>
  <si>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</si>
  <si>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</si>
  <si>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</si>
  <si>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</si>
  <si>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</si>
  <si>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</si>
  <si>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</si>
  <si>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</si>
  <si>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</si>
  <si>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</si>
  <si>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</si>
  <si>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</si>
  <si>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</si>
  <si>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</si>
  <si>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</si>
  <si>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</si>
  <si>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</si>
  <si>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</si>
  <si>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</si>
  <si>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</si>
  <si>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</si>
  <si>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</si>
  <si>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</si>
  <si>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</si>
  <si>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</si>
  <si>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</si>
  <si>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</si>
  <si>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</si>
  <si>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</si>
  <si>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</si>
  <si>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</si>
  <si>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</si>
  <si>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</si>
  <si>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</si>
  <si>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</si>
  <si>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</si>
  <si>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</si>
  <si>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</si>
  <si>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</si>
  <si>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</si>
  <si>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</si>
  <si>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</si>
  <si>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</si>
  <si>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</si>
  <si>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</si>
  <si>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</si>
  <si>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</si>
  <si>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</si>
  <si>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</si>
  <si>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</si>
  <si>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</si>
  <si>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</si>
  <si>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</si>
  <si>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</si>
  <si>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</si>
  <si>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</si>
  <si>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</si>
  <si>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</si>
  <si>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</si>
  <si>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</si>
  <si>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</si>
  <si>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</si>
  <si>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</si>
  <si>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</si>
  <si>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</si>
  <si>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</si>
  <si>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</si>
  <si>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</si>
  <si>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</si>
  <si>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</si>
  <si>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</si>
  <si>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</si>
  <si>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</si>
  <si>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</si>
  <si>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</si>
  <si>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</si>
  <si>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</si>
  <si>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</si>
  <si>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</si>
  <si>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</si>
  <si>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</si>
  <si>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</si>
  <si>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</si>
  <si>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</si>
  <si>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</si>
  <si>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</si>
  <si>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</si>
  <si>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</si>
  <si>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</si>
  <si>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</si>
  <si>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</si>
  <si>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</si>
  <si>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</si>
  <si>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</si>
  <si>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</si>
  <si>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</si>
  <si>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</si>
  <si>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</si>
  <si>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</si>
  <si>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</si>
  <si>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</si>
  <si>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</si>
  <si>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</si>
  <si>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</si>
  <si>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</si>
  <si>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</si>
  <si>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</si>
  <si>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</si>
  <si>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</si>
  <si>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</si>
  <si>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</si>
  <si>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</si>
  <si>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</si>
  <si>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</si>
  <si>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</si>
  <si>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</si>
  <si>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</si>
  <si>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</si>
  <si>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</si>
  <si>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</si>
  <si>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</si>
  <si>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</si>
  <si>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</si>
  <si>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</si>
  <si>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</si>
  <si>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</si>
  <si>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</si>
  <si>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</si>
  <si>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</si>
  <si>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</si>
  <si>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</si>
  <si>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</si>
  <si>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</si>
  <si>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</si>
  <si>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</si>
  <si>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</si>
  <si>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</si>
  <si>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</si>
  <si>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</si>
  <si>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</si>
  <si>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</si>
  <si>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</si>
  <si>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</si>
  <si>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</si>
  <si>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</si>
  <si>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</si>
  <si>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</si>
  <si>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</si>
  <si>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</si>
  <si>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</si>
  <si>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</si>
  <si>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</si>
  <si>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</si>
  <si>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</si>
  <si>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</si>
  <si>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</si>
  <si>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</si>
  <si>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</si>
  <si>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</si>
  <si>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</si>
  <si>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</si>
  <si>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</si>
  <si>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</si>
  <si>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</si>
  <si>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</si>
  <si>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</si>
  <si>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</si>
  <si>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</si>
  <si>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</si>
  <si>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</si>
  <si>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</si>
  <si>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</si>
  <si>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</si>
  <si>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</si>
  <si>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</si>
  <si>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</si>
  <si>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</si>
  <si>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</si>
  <si>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</si>
  <si>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</si>
  <si>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</si>
  <si>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</si>
  <si>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</si>
  <si>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</si>
  <si>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</si>
  <si>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</si>
  <si>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</si>
  <si>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</si>
  <si>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</si>
  <si>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</si>
  <si>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</si>
  <si>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</si>
  <si>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</si>
  <si>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</si>
  <si>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</si>
  <si>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</si>
  <si>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</si>
  <si>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</si>
  <si>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</si>
  <si>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</si>
  <si>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</si>
  <si>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</si>
  <si>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</si>
  <si>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</si>
  <si>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</si>
  <si>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</si>
  <si>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</si>
  <si>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</si>
  <si>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</si>
  <si>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</si>
  <si>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</si>
  <si>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</si>
  <si>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</si>
  <si>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</si>
  <si>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</si>
  <si>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</si>
  <si>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</si>
  <si>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</si>
  <si>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</si>
  <si>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</si>
  <si>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</si>
  <si>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</si>
  <si>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</si>
  <si>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</si>
  <si>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</si>
  <si>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</si>
  <si>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</si>
  <si>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</si>
  <si>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</si>
  <si>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</si>
  <si>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</si>
  <si>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</si>
  <si>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</si>
  <si>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</si>
  <si>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</si>
  <si>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</si>
  <si>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</si>
  <si>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</si>
  <si>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</si>
  <si>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</si>
  <si>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</si>
  <si>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</si>
  <si>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</si>
  <si>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</si>
  <si>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</si>
  <si>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</si>
  <si>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</si>
  <si>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</si>
  <si>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</si>
  <si>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</si>
  <si>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</si>
  <si>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</si>
  <si>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</si>
  <si>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</si>
  <si>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</si>
  <si>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</si>
  <si>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</si>
  <si>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</si>
  <si>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</si>
  <si>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</si>
  <si>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</si>
  <si>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</si>
  <si>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</si>
  <si>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</si>
  <si>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</si>
  <si>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</si>
  <si>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</si>
  <si>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</si>
  <si>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</si>
  <si>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</si>
  <si>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</si>
  <si>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</si>
  <si>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</si>
  <si>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</si>
  <si>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</si>
  <si>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</si>
  <si>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</si>
  <si>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</si>
  <si>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</si>
  <si>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</si>
  <si>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</si>
  <si>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</si>
  <si>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</si>
  <si>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</si>
  <si>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</si>
  <si>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</si>
  <si>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</si>
  <si>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</si>
  <si>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</si>
  <si>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</si>
  <si>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</si>
  <si>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</si>
  <si>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</si>
  <si>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</si>
  <si>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</si>
  <si>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</si>
  <si>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</si>
  <si>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</si>
  <si>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</si>
  <si>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</si>
  <si>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</si>
  <si>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</si>
  <si>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</si>
  <si>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</si>
  <si>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</si>
  <si>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</si>
  <si>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</si>
  <si>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</si>
  <si>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</si>
  <si>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</si>
  <si>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</si>
  <si>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</si>
  <si>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</si>
  <si>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</si>
  <si>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</si>
  <si>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</si>
  <si>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</si>
  <si>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</si>
  <si>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</si>
  <si>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</si>
  <si>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</si>
  <si>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</si>
  <si>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</si>
  <si>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</si>
  <si>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</si>
  <si>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</si>
  <si>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</si>
  <si>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</si>
  <si>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</si>
  <si>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</si>
  <si>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</si>
  <si>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</si>
  <si>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</si>
  <si>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</si>
  <si>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</si>
  <si>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</si>
  <si>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</si>
  <si>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</si>
  <si>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</si>
  <si>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</si>
  <si>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</si>
  <si>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</si>
  <si>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</si>
  <si>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</si>
  <si>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</si>
  <si>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</si>
  <si>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</si>
  <si>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</si>
  <si>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</si>
  <si>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</si>
  <si>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</si>
  <si>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</si>
  <si>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</si>
  <si>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</si>
  <si>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</si>
  <si>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</si>
  <si>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</si>
  <si>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</si>
  <si>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</si>
  <si>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</si>
  <si>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</si>
  <si>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</si>
  <si>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</si>
  <si>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</si>
  <si>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</si>
  <si>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</si>
  <si>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</si>
  <si>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</si>
  <si>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</si>
  <si>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</si>
  <si>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</si>
  <si>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</si>
  <si>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</si>
  <si>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</si>
  <si>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</si>
  <si>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</si>
  <si>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</si>
  <si>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</si>
  <si>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</si>
  <si>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</si>
  <si>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</si>
  <si>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</si>
  <si>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</si>
  <si>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</si>
  <si>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</si>
  <si>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</si>
  <si>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</si>
  <si>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</si>
  <si>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</si>
  <si>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</si>
  <si>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</si>
  <si>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</si>
  <si>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</si>
  <si>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</si>
  <si>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</si>
  <si>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</si>
  <si>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</si>
  <si>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</si>
  <si>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</si>
  <si>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</si>
  <si>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</si>
  <si>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</si>
  <si>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</si>
  <si>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</si>
  <si>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</si>
  <si>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</si>
  <si>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</si>
  <si>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</si>
  <si>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</si>
  <si>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</si>
  <si>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</si>
  <si>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</si>
  <si>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</si>
  <si>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</si>
  <si>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</si>
  <si>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</si>
  <si>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</si>
  <si>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</si>
  <si>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</si>
  <si>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</si>
  <si>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</si>
  <si>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</si>
  <si>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</si>
  <si>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</si>
  <si>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</si>
  <si>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</si>
  <si>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</si>
  <si>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</si>
  <si>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</si>
  <si>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</si>
  <si>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</si>
  <si>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</si>
  <si>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</si>
  <si>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</si>
  <si>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</si>
  <si>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</si>
  <si>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</si>
  <si>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</si>
  <si>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</si>
  <si>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</si>
  <si>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</si>
  <si>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</si>
  <si>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</si>
  <si>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</si>
  <si>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</si>
  <si>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</si>
  <si>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</si>
  <si>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</si>
  <si>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</si>
  <si>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</si>
  <si>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</si>
  <si>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</si>
  <si>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</si>
  <si>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</si>
  <si>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</si>
  <si>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</si>
  <si>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</si>
  <si>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</si>
  <si>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</si>
  <si>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</si>
  <si>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</si>
  <si>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</si>
  <si>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</si>
  <si>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</si>
  <si>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</si>
  <si>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</si>
  <si>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</si>
  <si>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</si>
  <si>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</si>
  <si>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</si>
  <si>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</si>
  <si>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</si>
  <si>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</si>
  <si>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</si>
  <si>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</si>
  <si>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</si>
  <si>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</si>
  <si>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</si>
  <si>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</si>
  <si>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</si>
  <si>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</si>
  <si>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</si>
  <si>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</si>
  <si>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</si>
  <si>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</si>
  <si>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</si>
  <si>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</si>
  <si>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</si>
  <si>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</si>
  <si>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</si>
  <si>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</si>
  <si>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</si>
  <si>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</si>
  <si>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</si>
  <si>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</si>
  <si>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</si>
  <si>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</si>
  <si>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</si>
  <si>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</si>
  <si>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</si>
  <si>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</si>
  <si>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</si>
  <si>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</si>
  <si>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</si>
  <si>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</si>
  <si>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</si>
  <si>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</si>
  <si>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</si>
  <si>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</si>
  <si>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</si>
  <si>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</si>
  <si>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</si>
  <si>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</si>
  <si>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</si>
  <si>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</si>
  <si>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</si>
  <si>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</si>
  <si>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</si>
  <si>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</si>
  <si>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</si>
  <si>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</si>
  <si>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</si>
  <si>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</si>
  <si>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</si>
  <si>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</si>
  <si>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</si>
  <si>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</si>
  <si>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</si>
  <si>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</si>
  <si>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</si>
  <si>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</si>
  <si>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</si>
  <si>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</si>
  <si>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</si>
  <si>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</si>
  <si>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</si>
  <si>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</si>
  <si>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</si>
  <si>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</si>
  <si>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</si>
  <si>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</si>
  <si>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</si>
  <si>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</si>
  <si>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</si>
  <si>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</si>
  <si>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</si>
  <si>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</si>
  <si>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</si>
  <si>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</si>
  <si>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</si>
  <si>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</si>
  <si>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</si>
  <si>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</si>
  <si>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</si>
  <si>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</si>
  <si>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</si>
  <si>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</si>
  <si>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</si>
  <si>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</si>
  <si>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</si>
  <si>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</si>
  <si>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</si>
  <si>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</si>
  <si>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</si>
  <si>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</si>
  <si>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</si>
  <si>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</si>
  <si>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</si>
  <si>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</si>
  <si>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</si>
  <si>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</si>
  <si>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</si>
  <si>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</si>
  <si>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</si>
  <si>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</si>
  <si>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</si>
  <si>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</si>
  <si>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</si>
  <si>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</si>
  <si>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</si>
  <si>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</si>
  <si>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</si>
  <si>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</si>
  <si>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</si>
  <si>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</si>
  <si>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</si>
  <si>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</si>
  <si>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</si>
  <si>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</si>
  <si>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</si>
  <si>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</si>
  <si>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</si>
  <si>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</si>
  <si>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</si>
  <si>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</si>
  <si>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</si>
  <si>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</si>
  <si>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</si>
  <si>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</si>
  <si>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</si>
  <si>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</si>
  <si>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</si>
  <si>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</si>
  <si>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</si>
  <si>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</si>
  <si>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</si>
  <si>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</si>
  <si>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</si>
  <si>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</si>
  <si>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</si>
  <si>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</si>
  <si>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</si>
  <si>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</si>
  <si>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</si>
  <si>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</si>
  <si>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</si>
  <si>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</si>
  <si>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</si>
  <si>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</si>
  <si>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</si>
  <si>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</si>
  <si>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</si>
  <si>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</si>
  <si>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</si>
  <si>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</si>
  <si>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</si>
  <si>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</si>
  <si>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</si>
  <si>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</si>
  <si>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</si>
  <si>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</si>
  <si>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</si>
  <si>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</si>
  <si>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</si>
  <si>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</si>
  <si>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</si>
  <si>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</si>
  <si>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</si>
  <si>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</si>
  <si>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</si>
  <si>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</si>
  <si>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</si>
  <si>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</si>
  <si>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</si>
  <si>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</si>
  <si>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</si>
  <si>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</si>
  <si>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</si>
  <si>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</si>
  <si>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</si>
  <si>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</si>
  <si>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</si>
  <si>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</si>
  <si>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</si>
  <si>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</si>
  <si>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</si>
  <si>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</si>
  <si>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</si>
  <si>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</si>
  <si>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</si>
  <si>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</si>
  <si>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</si>
  <si>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</si>
  <si>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</si>
  <si>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</si>
  <si>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</si>
  <si>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</si>
  <si>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</si>
  <si>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</si>
  <si>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</si>
  <si>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</si>
  <si>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</si>
  <si>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</si>
  <si>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</si>
  <si>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</si>
  <si>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</si>
  <si>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</si>
  <si>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</si>
  <si>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</si>
  <si>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</si>
  <si>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</si>
  <si>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</si>
  <si>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</si>
  <si>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</si>
  <si>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</si>
  <si>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</si>
  <si>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</si>
  <si>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</si>
  <si>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</si>
  <si>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</si>
  <si>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</si>
  <si>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</si>
  <si>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</si>
  <si>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</si>
  <si>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</si>
  <si>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</si>
  <si>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</si>
  <si>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</si>
  <si>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</si>
  <si>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</si>
  <si>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</si>
  <si>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</si>
  <si>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</si>
  <si>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</si>
  <si>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</si>
  <si>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</si>
  <si>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</si>
  <si>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</si>
  <si>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</si>
  <si>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</si>
  <si>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</si>
  <si>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</si>
  <si>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</si>
  <si>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</si>
  <si>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</si>
  <si>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</si>
  <si>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</si>
  <si>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</si>
  <si>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</si>
  <si>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</si>
  <si>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</si>
  <si>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</si>
  <si>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</si>
  <si>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</si>
  <si>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</si>
  <si>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</si>
  <si>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</si>
  <si>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</si>
  <si>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</si>
  <si>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</si>
  <si>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</si>
  <si>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</si>
  <si>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</si>
  <si>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</si>
  <si>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</si>
  <si>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</si>
  <si>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</si>
  <si>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</si>
  <si>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</si>
  <si>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</si>
  <si>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</si>
  <si>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</si>
  <si>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</si>
  <si>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</si>
  <si>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</si>
  <si>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</si>
  <si>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</si>
  <si>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</si>
  <si>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</si>
  <si>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</si>
  <si>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</si>
  <si>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</si>
  <si>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</si>
  <si>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</si>
  <si>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</si>
  <si>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</si>
  <si>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</si>
  <si>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</si>
  <si>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</si>
  <si>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</si>
  <si>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</si>
  <si>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</si>
  <si>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</si>
  <si>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</si>
  <si>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</si>
  <si>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</si>
  <si>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</si>
  <si>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</si>
  <si>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</si>
  <si>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</si>
  <si>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</si>
  <si>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</si>
  <si>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</si>
  <si>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</si>
  <si>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</si>
  <si>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</si>
  <si>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</si>
  <si>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</si>
  <si>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</si>
  <si>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</si>
  <si>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</si>
  <si>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</si>
  <si>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</si>
  <si>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</si>
  <si>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</si>
  <si>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</si>
  <si>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</si>
  <si>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</si>
  <si>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</si>
  <si>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</si>
  <si>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</si>
  <si>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</si>
  <si>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</si>
  <si>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</si>
  <si>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</si>
  <si>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</si>
  <si>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</si>
  <si>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</si>
  <si>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</si>
  <si>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</si>
  <si>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</si>
  <si>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</si>
  <si>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</si>
  <si>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</si>
  <si>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</si>
  <si>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</si>
  <si>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</si>
  <si>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</si>
  <si>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</si>
  <si>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</si>
  <si>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</si>
  <si>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</si>
  <si>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</si>
  <si>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</si>
  <si>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</si>
  <si>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</si>
  <si>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</si>
  <si>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</si>
  <si>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</si>
  <si>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</si>
  <si>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</si>
  <si>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</si>
  <si>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</si>
  <si>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</si>
  <si>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</si>
  <si>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</si>
  <si>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</si>
  <si>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</si>
  <si>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</si>
  <si>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</si>
  <si>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</si>
  <si>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</si>
  <si>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</si>
  <si>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</si>
  <si>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</si>
  <si>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</si>
  <si>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</si>
  <si>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</si>
  <si>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</si>
  <si>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</si>
  <si>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</si>
  <si>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</si>
  <si>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</si>
  <si>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</si>
  <si>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</si>
  <si>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</si>
  <si>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</si>
  <si>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</si>
  <si>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</si>
  <si>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</si>
  <si>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</si>
  <si>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</si>
  <si>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</si>
  <si>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</si>
  <si>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</si>
  <si>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</si>
  <si>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</si>
  <si>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</si>
  <si>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</si>
  <si>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</si>
  <si>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</si>
  <si>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</si>
  <si>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</si>
  <si>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</si>
  <si>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</si>
  <si>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</si>
  <si>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</si>
  <si>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</si>
  <si>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</si>
  <si>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</si>
  <si>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</si>
  <si>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</si>
  <si>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</si>
  <si>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</si>
  <si>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</si>
  <si>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</si>
  <si>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</si>
  <si>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</si>
  <si>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</si>
  <si>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</si>
  <si>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</si>
  <si>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</si>
  <si>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</si>
  <si>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</si>
  <si>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</si>
  <si>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</si>
  <si>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</si>
  <si>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</si>
  <si>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</si>
  <si>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</si>
  <si>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</si>
  <si>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</si>
  <si>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</si>
  <si>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</si>
  <si>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</si>
  <si>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</si>
  <si>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</si>
  <si>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</si>
  <si>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</si>
  <si>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</si>
  <si>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</si>
  <si>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</si>
  <si>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</si>
  <si>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</si>
  <si>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</si>
  <si>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</si>
  <si>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</si>
  <si>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</si>
  <si>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</si>
  <si>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</si>
  <si>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</si>
  <si>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</si>
  <si>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</si>
  <si>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</si>
  <si>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</si>
  <si>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</si>
  <si>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</si>
  <si>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</si>
  <si>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</si>
  <si>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</si>
  <si>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</si>
  <si>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</si>
  <si>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</si>
  <si>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</si>
  <si>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</si>
  <si>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</si>
  <si>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</si>
  <si>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</si>
  <si>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</si>
  <si>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</si>
  <si>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</si>
  <si>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</si>
  <si>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</si>
  <si>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</si>
  <si>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</si>
  <si>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</si>
  <si>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</si>
  <si>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</si>
  <si>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</si>
  <si>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</si>
  <si>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</si>
  <si>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</si>
  <si>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</si>
  <si>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</si>
  <si>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</si>
  <si>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</si>
  <si>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</si>
  <si>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</si>
  <si>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</si>
  <si>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</si>
  <si>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</si>
  <si>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</si>
  <si>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</si>
  <si>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</si>
  <si>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</si>
  <si>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</si>
  <si>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</si>
  <si>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</si>
  <si>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</si>
  <si>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</si>
  <si>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</si>
  <si>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</si>
  <si>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</si>
  <si>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</si>
  <si>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</si>
  <si>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</si>
  <si>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</si>
  <si>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</si>
  <si>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</si>
  <si>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</si>
  <si>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</si>
  <si>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</si>
  <si>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</si>
  <si>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</si>
  <si>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</si>
  <si>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</si>
  <si>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</si>
  <si>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</si>
  <si>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</si>
  <si>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</si>
  <si>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</si>
  <si>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</si>
  <si>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</si>
  <si>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</si>
  <si>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</si>
  <si>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</si>
  <si>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</si>
  <si>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</si>
  <si>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</si>
  <si>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</si>
  <si>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</si>
  <si>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</si>
  <si>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</si>
  <si>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</si>
  <si>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</si>
  <si>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</si>
  <si>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</si>
  <si>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</si>
  <si>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</si>
  <si>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</si>
  <si>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</si>
  <si>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</si>
  <si>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</si>
  <si>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</si>
  <si>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</si>
  <si>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</si>
  <si>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</si>
  <si>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</si>
  <si>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</si>
  <si>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</si>
  <si>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</si>
  <si>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</si>
  <si>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</si>
  <si>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</si>
  <si>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</si>
  <si>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</si>
  <si>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</si>
  <si>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</si>
  <si>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</si>
  <si>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</si>
  <si>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</si>
  <si>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</si>
  <si>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</si>
  <si>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</si>
  <si>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</si>
  <si>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</si>
  <si>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</si>
  <si>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</si>
  <si>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</si>
  <si>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</si>
  <si>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</si>
  <si>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</si>
  <si>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</si>
  <si>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</si>
  <si>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</si>
  <si>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</si>
  <si>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</si>
  <si>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</si>
  <si>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</si>
  <si>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</si>
  <si>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</si>
  <si>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</si>
  <si>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</si>
  <si>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</si>
  <si>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</si>
  <si>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</si>
  <si>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</si>
  <si>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</si>
  <si>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</si>
  <si>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</si>
  <si>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</si>
  <si>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</si>
  <si>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</si>
  <si>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</si>
  <si>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</si>
  <si>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</si>
  <si>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</si>
  <si>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</si>
  <si>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</si>
  <si>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</si>
  <si>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</si>
  <si>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</si>
  <si>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</si>
  <si>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</si>
  <si>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</si>
  <si>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</si>
  <si>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</si>
  <si>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</si>
  <si>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</si>
  <si>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</si>
  <si>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</si>
  <si>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</si>
  <si>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</si>
  <si>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</si>
  <si>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</si>
  <si>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</si>
  <si>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</si>
  <si>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</si>
  <si>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</si>
  <si>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</si>
  <si>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</si>
  <si>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</si>
  <si>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</si>
  <si>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</si>
  <si>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</si>
  <si>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</si>
  <si>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</si>
  <si>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</si>
  <si>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</si>
  <si>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</si>
  <si>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</si>
  <si>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</si>
  <si>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</si>
  <si>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</si>
  <si>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</si>
  <si>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</si>
  <si>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</si>
  <si>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</si>
  <si>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</si>
  <si>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</si>
  <si>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</si>
  <si>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</si>
  <si>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</si>
  <si>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</si>
  <si>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</si>
  <si>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</si>
  <si>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</si>
  <si>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</si>
  <si>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</si>
  <si>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</si>
  <si>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</si>
  <si>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</si>
  <si>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</si>
  <si>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</si>
  <si>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</si>
  <si>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</si>
  <si>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</si>
  <si>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</si>
  <si>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</si>
  <si>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</si>
  <si>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</si>
  <si>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</si>
  <si>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</si>
  <si>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</si>
  <si>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</si>
  <si>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</si>
  <si>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</si>
  <si>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</si>
  <si>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</si>
  <si>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</si>
  <si>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</si>
  <si>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</si>
  <si>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</si>
  <si>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</si>
  <si>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</si>
  <si>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</si>
  <si>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</si>
  <si>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</si>
  <si>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</si>
  <si>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</si>
  <si>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</si>
  <si>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</si>
  <si>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</si>
  <si>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</si>
  <si>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</si>
  <si>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</si>
  <si>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</si>
  <si>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</si>
  <si>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</si>
  <si>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</si>
  <si>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</si>
  <si>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</si>
  <si>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</si>
  <si>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</si>
  <si>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</si>
  <si>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</si>
  <si>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</si>
  <si>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</si>
  <si>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</si>
  <si>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</si>
  <si>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</si>
  <si>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</si>
  <si>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</si>
  <si>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</si>
  <si>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</si>
  <si>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</si>
  <si>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</si>
  <si>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</si>
  <si>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</si>
  <si>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</si>
  <si>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</si>
  <si>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</si>
  <si>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</si>
  <si>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</si>
  <si>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</si>
  <si>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</si>
  <si>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</si>
  <si>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</si>
  <si>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</si>
  <si>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</si>
  <si>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</si>
  <si>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</si>
  <si>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</si>
  <si>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</si>
  <si>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</si>
  <si>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</si>
  <si>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</si>
  <si>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</si>
  <si>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</si>
  <si>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</si>
  <si>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</si>
  <si>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</si>
  <si>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</si>
  <si>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</si>
  <si>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</si>
  <si>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</si>
  <si>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</si>
  <si>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</si>
  <si>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</si>
  <si>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</si>
  <si>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</si>
  <si>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</si>
  <si>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</si>
  <si>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</si>
  <si>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</si>
  <si>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</si>
  <si>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</si>
  <si>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</si>
  <si>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</si>
  <si>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</si>
  <si>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</si>
  <si>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</si>
  <si>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</si>
  <si>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</si>
  <si>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</si>
  <si>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</si>
  <si>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</si>
  <si>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</si>
  <si>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</si>
  <si>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</si>
  <si>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</si>
  <si>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</si>
  <si>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</si>
  <si>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</si>
  <si>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</si>
  <si>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</si>
  <si>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</si>
  <si>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</si>
  <si>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</si>
  <si>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</si>
  <si>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</si>
  <si>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</si>
  <si>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</si>
  <si>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</si>
  <si>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</si>
  <si>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</si>
  <si>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</si>
  <si>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</si>
  <si>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</si>
  <si>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</si>
  <si>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</si>
  <si>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</si>
  <si>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</si>
  <si>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</si>
  <si>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</si>
  <si>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</si>
  <si>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</si>
  <si>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</si>
  <si>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</si>
  <si>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</si>
  <si>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</si>
  <si>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</si>
  <si>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</si>
  <si>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</si>
  <si>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</si>
  <si>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</si>
  <si>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</si>
  <si>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</si>
  <si>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</si>
  <si>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</si>
  <si>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</si>
  <si>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</si>
  <si>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</si>
  <si>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</si>
  <si>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</si>
  <si>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</si>
  <si>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</si>
  <si>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</si>
  <si>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</si>
  <si>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</si>
  <si>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</si>
  <si>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</si>
  <si>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</si>
  <si>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</si>
  <si>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</si>
  <si>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</si>
  <si>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</si>
  <si>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</si>
  <si>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</si>
  <si>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</si>
  <si>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</si>
  <si>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</si>
  <si>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</si>
  <si>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</si>
  <si>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</si>
  <si>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</si>
  <si>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</si>
  <si>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</si>
  <si>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</si>
  <si>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</si>
  <si>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</si>
  <si>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</si>
  <si>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</si>
  <si>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</si>
  <si>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</si>
  <si>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</si>
  <si>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</si>
  <si>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</si>
  <si>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</si>
  <si>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</si>
  <si>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</si>
  <si>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</si>
  <si>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</si>
  <si>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</si>
  <si>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</si>
  <si>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</si>
  <si>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</si>
  <si>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</si>
  <si>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</si>
  <si>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</si>
  <si>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</si>
  <si>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</si>
  <si>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</si>
  <si>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</si>
  <si>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</si>
  <si>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</si>
  <si>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</si>
  <si>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</si>
  <si>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</si>
  <si>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</si>
  <si>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</si>
  <si>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</si>
  <si>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</si>
  <si>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</si>
  <si>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</si>
  <si>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</si>
  <si>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</si>
  <si>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</si>
  <si>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</si>
  <si>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</si>
  <si>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</si>
  <si>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</si>
  <si>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</si>
  <si>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</si>
  <si>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</si>
  <si>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</si>
  <si>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</si>
  <si>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</si>
  <si>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</si>
  <si>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</si>
  <si>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</si>
  <si>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</si>
  <si>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</si>
  <si>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</si>
  <si>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</si>
  <si>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</si>
  <si>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</si>
  <si>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</si>
  <si>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</si>
  <si>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</si>
  <si>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</si>
  <si>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</si>
  <si>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</si>
  <si>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</si>
  <si>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</si>
  <si>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</si>
  <si>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</si>
  <si>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</si>
  <si>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</si>
  <si>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</si>
  <si>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</si>
  <si>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</si>
  <si>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</si>
  <si>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</si>
  <si>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</si>
  <si>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</si>
  <si>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</si>
  <si>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</si>
  <si>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</si>
  <si>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</si>
  <si>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</si>
  <si>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</si>
  <si>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</si>
  <si>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</si>
  <si>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</si>
  <si>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</si>
  <si>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</si>
  <si>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</si>
  <si>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</si>
  <si>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</si>
  <si>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</si>
  <si>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</si>
  <si>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</si>
  <si>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</si>
  <si>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</si>
  <si>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</si>
  <si>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</si>
  <si>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</si>
  <si>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</si>
  <si>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</si>
  <si>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</si>
  <si>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</si>
  <si>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</si>
  <si>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</si>
  <si>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</si>
  <si>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</si>
  <si>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</si>
  <si>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</si>
  <si>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</si>
  <si>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</si>
  <si>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</si>
  <si>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</si>
  <si>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</si>
  <si>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</si>
  <si>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</si>
  <si>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</si>
  <si>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</si>
  <si>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</si>
  <si>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</si>
  <si>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</si>
  <si>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</si>
  <si>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</si>
  <si>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</si>
  <si>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</si>
  <si>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</si>
  <si>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</si>
  <si>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</si>
  <si>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</si>
  <si>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</si>
  <si>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</si>
  <si>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</si>
  <si>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</si>
  <si>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</si>
  <si>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</si>
  <si>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</si>
  <si>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</si>
  <si>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</si>
  <si>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</si>
  <si>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</si>
  <si>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</si>
  <si>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</si>
  <si>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</si>
  <si>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</si>
  <si>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</si>
  <si>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</si>
  <si>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</si>
  <si>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</si>
  <si>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</si>
  <si>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</si>
  <si>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</si>
  <si>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</si>
  <si>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</si>
  <si>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</si>
  <si>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</si>
  <si>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</si>
  <si>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</si>
  <si>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</si>
  <si>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</si>
  <si>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</si>
  <si>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</si>
  <si>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</si>
  <si>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</si>
  <si>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</si>
  <si>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</si>
  <si>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</si>
  <si>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</si>
  <si>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</si>
  <si>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</si>
  <si>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</si>
  <si>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</si>
  <si>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</si>
  <si>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</si>
  <si>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</si>
  <si>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</si>
  <si>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</si>
  <si>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</si>
  <si>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</si>
  <si>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</si>
  <si>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</si>
  <si>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</si>
  <si>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</si>
  <si>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</si>
  <si>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</si>
  <si>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</si>
  <si>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</si>
  <si>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</si>
  <si>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</si>
  <si>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</si>
  <si>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</si>
  <si>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</si>
  <si>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</si>
  <si>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</si>
  <si>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</si>
  <si>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</si>
  <si>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</si>
  <si>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</si>
  <si>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</si>
  <si>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</si>
  <si>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</si>
  <si>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</si>
  <si>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</si>
  <si>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</si>
  <si>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</si>
  <si>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</si>
  <si>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</si>
  <si>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</si>
  <si>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</si>
  <si>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</si>
  <si>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</si>
  <si>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</si>
  <si>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</si>
  <si>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</si>
  <si>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</si>
  <si>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</si>
  <si>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</si>
  <si>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</si>
  <si>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</si>
  <si>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</si>
  <si>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</si>
  <si>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</si>
  <si>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</si>
  <si>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</si>
  <si>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</si>
  <si>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</si>
  <si>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</si>
  <si>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</si>
  <si>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</si>
  <si>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</si>
  <si>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</si>
  <si>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</si>
  <si>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</si>
  <si>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</si>
  <si>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</si>
  <si>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</si>
  <si>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</si>
  <si>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</si>
  <si>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</si>
  <si>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</si>
  <si>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</si>
  <si>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</si>
  <si>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</si>
  <si>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</si>
  <si>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</si>
  <si>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</si>
  <si>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</si>
  <si>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</si>
  <si>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</si>
  <si>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</si>
  <si>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</si>
  <si>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</si>
  <si>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</si>
  <si>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</si>
  <si>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</si>
  <si>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</si>
  <si>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</si>
  <si>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</si>
  <si>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</si>
  <si>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</si>
  <si>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</si>
  <si>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</si>
  <si>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</si>
  <si>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</si>
  <si>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</si>
  <si>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</si>
  <si>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</si>
  <si>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</si>
  <si>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</si>
  <si>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</si>
  <si>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</si>
  <si>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</si>
  <si>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</si>
  <si>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</si>
  <si>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</si>
  <si>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</si>
  <si>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</si>
  <si>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</si>
  <si>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</si>
  <si>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</si>
  <si>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</si>
  <si>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</si>
  <si>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</si>
  <si>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</si>
  <si>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</si>
  <si>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</si>
  <si>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</si>
  <si>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</si>
  <si>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</si>
  <si>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</si>
  <si>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</si>
  <si>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</si>
  <si>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</si>
  <si>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</si>
  <si>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</si>
  <si>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</si>
  <si>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</si>
  <si>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</si>
  <si>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</si>
  <si>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</si>
  <si>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</si>
  <si>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</si>
  <si>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</si>
  <si>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</si>
  <si>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</si>
  <si>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</si>
  <si>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</si>
  <si>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</si>
  <si>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</si>
  <si>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</si>
  <si>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</si>
  <si>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</si>
  <si>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</si>
  <si>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</si>
  <si>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</si>
  <si>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</si>
  <si>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</si>
  <si>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</si>
  <si>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</si>
  <si>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</si>
  <si>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</si>
  <si>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</si>
  <si>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</si>
  <si>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</si>
  <si>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</si>
  <si>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</si>
  <si>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</si>
  <si>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</si>
  <si>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</si>
  <si>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</si>
  <si>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</si>
  <si>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</si>
  <si>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</si>
  <si>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</si>
  <si>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</si>
  <si>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</si>
  <si>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</si>
  <si>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</si>
  <si>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</si>
  <si>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</si>
  <si>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</si>
  <si>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</si>
  <si>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</si>
  <si>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</si>
  <si>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</si>
  <si>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</si>
  <si>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</si>
  <si>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</si>
  <si>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</si>
  <si>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</si>
  <si>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</si>
  <si>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</si>
  <si>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</si>
  <si>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</si>
  <si>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</si>
  <si>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</si>
  <si>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</si>
  <si>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</si>
  <si>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</si>
  <si>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</si>
  <si>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</si>
  <si>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</si>
  <si>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</si>
  <si>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</si>
  <si>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</si>
  <si>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</si>
  <si>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</si>
  <si>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</si>
  <si>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</si>
  <si>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</si>
  <si>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</si>
  <si>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</si>
  <si>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</si>
  <si>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</si>
  <si>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</si>
  <si>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</si>
  <si>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</si>
  <si>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</si>
  <si>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</si>
  <si>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</si>
  <si>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</si>
  <si>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</si>
  <si>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</si>
  <si>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</si>
  <si>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</si>
  <si>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</si>
  <si>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</si>
  <si>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</si>
  <si>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</si>
  <si>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</si>
  <si>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</si>
  <si>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</si>
  <si>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</si>
  <si>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</si>
  <si>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</si>
  <si>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</si>
  <si>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</si>
  <si>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</si>
  <si>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</si>
  <si>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</si>
  <si>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</si>
  <si>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</si>
  <si>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</si>
  <si>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</si>
  <si>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</si>
  <si>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</si>
  <si>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</si>
  <si>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</si>
  <si>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</si>
  <si>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</si>
  <si>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</si>
  <si>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</si>
  <si>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</si>
  <si>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</si>
  <si>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</si>
  <si>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</si>
  <si>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</si>
  <si>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</si>
  <si>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</si>
  <si>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</si>
  <si>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</si>
  <si>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</si>
  <si>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</si>
  <si>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</si>
  <si>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</si>
  <si>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</si>
  <si>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</si>
  <si>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</si>
  <si>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</si>
  <si>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</si>
  <si>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</si>
  <si>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</si>
  <si>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</si>
  <si>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</si>
  <si>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</si>
  <si>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</si>
  <si>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</si>
  <si>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</si>
  <si>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</si>
  <si>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</si>
  <si>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</si>
  <si>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</si>
  <si>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</si>
  <si>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</si>
  <si>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</si>
  <si>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</si>
  <si>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</si>
  <si>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</si>
  <si>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</si>
  <si>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</si>
  <si>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</si>
  <si>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</si>
  <si>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</si>
  <si>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</si>
  <si>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</si>
  <si>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</si>
  <si>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</si>
  <si>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</si>
  <si>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</si>
  <si>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</si>
  <si>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</si>
  <si>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</si>
  <si>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</si>
  <si>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</si>
  <si>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</si>
  <si>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</si>
  <si>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</si>
  <si>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</si>
  <si>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</si>
  <si>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</si>
  <si>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</si>
  <si>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</si>
  <si>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</si>
  <si>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</si>
  <si>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</si>
  <si>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</si>
  <si>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</si>
  <si>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</si>
  <si>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</si>
  <si>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</si>
  <si>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</si>
  <si>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</si>
  <si>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</si>
  <si>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</si>
  <si>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</si>
  <si>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</si>
  <si>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</si>
  <si>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</si>
  <si>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</si>
  <si>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</si>
  <si>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</si>
  <si>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</si>
  <si>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</si>
  <si>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</si>
  <si>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</si>
  <si>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</si>
  <si>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</si>
  <si>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</si>
  <si>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</si>
  <si>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</si>
  <si>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</si>
  <si>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</si>
  <si>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</si>
  <si>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</si>
  <si>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</si>
  <si>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</si>
  <si>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</si>
  <si>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</si>
  <si>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</si>
  <si>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</si>
  <si>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</si>
  <si>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</si>
  <si>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</si>
  <si>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</si>
  <si>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</si>
  <si>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</si>
  <si>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</si>
  <si>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</si>
  <si>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</si>
  <si>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</si>
  <si>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</si>
  <si>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</si>
  <si>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</si>
  <si>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</si>
  <si>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</si>
  <si>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</si>
  <si>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</si>
  <si>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</si>
  <si>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</si>
  <si>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</si>
  <si>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</si>
  <si>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</si>
  <si>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</si>
  <si>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</si>
  <si>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</si>
  <si>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</si>
  <si>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</si>
  <si>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</si>
  <si>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</si>
  <si>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</si>
  <si>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</si>
  <si>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</si>
  <si>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</si>
  <si>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</si>
  <si>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</si>
  <si>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</si>
  <si>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</si>
  <si>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</si>
  <si>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</si>
  <si>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</si>
  <si>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</si>
  <si>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</si>
  <si>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</si>
  <si>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</si>
  <si>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</si>
  <si>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</si>
  <si>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</si>
  <si>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</si>
  <si>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</si>
  <si>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</si>
  <si>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</si>
  <si>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</si>
  <si>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</si>
  <si>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</si>
  <si>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</si>
  <si>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</si>
  <si>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</si>
  <si>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</si>
  <si>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</si>
  <si>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</si>
  <si>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</si>
  <si>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</si>
  <si>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</si>
  <si>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</si>
  <si>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</si>
  <si>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</si>
  <si>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</si>
  <si>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</si>
  <si>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</si>
  <si>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</si>
  <si>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</si>
  <si>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</si>
  <si>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</si>
  <si>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</si>
  <si>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</si>
  <si>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</si>
  <si>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</si>
  <si>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</si>
  <si>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</si>
  <si>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</si>
  <si>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</si>
  <si>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</si>
  <si>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</si>
  <si>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</si>
  <si>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</si>
  <si>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</si>
  <si>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</si>
  <si>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</si>
  <si>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</si>
  <si>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</si>
  <si>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</si>
  <si>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</si>
  <si>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</si>
  <si>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</si>
  <si>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</si>
  <si>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</si>
  <si>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</si>
  <si>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</si>
  <si>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</si>
  <si>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</si>
  <si>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</si>
  <si>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</si>
  <si>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</si>
  <si>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</si>
  <si>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</si>
  <si>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</si>
  <si>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</si>
  <si>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</si>
  <si>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</si>
  <si>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</si>
  <si>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</si>
  <si>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</si>
  <si>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</si>
  <si>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</si>
  <si>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</si>
  <si>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</si>
  <si>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</si>
  <si>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</si>
  <si>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</si>
  <si>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</si>
  <si>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</si>
  <si>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</si>
  <si>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</si>
  <si>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</si>
  <si>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</si>
  <si>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</si>
  <si>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</si>
  <si>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</si>
  <si>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</si>
  <si>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</si>
  <si>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</si>
  <si>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</si>
  <si>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</si>
  <si>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</si>
  <si>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</si>
  <si>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</si>
  <si>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</si>
  <si>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</si>
  <si>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</si>
  <si>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</si>
  <si>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</si>
  <si>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</si>
  <si>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</si>
  <si>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</si>
  <si>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</si>
  <si>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</si>
  <si>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</si>
  <si>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</si>
  <si>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</si>
  <si>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</si>
  <si>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</si>
  <si>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</si>
  <si>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</si>
  <si>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</si>
  <si>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</si>
  <si>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</si>
  <si>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</si>
  <si>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</si>
  <si>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</si>
  <si>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</si>
  <si>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</si>
  <si>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</si>
  <si>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</si>
  <si>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</si>
  <si>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</si>
  <si>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</si>
  <si>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</si>
  <si>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</si>
  <si>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</si>
  <si>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</si>
  <si>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</si>
  <si>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</si>
  <si>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</si>
  <si>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</si>
  <si>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</si>
  <si>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</si>
  <si>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</si>
  <si>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</si>
  <si>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</si>
  <si>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</si>
  <si>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</si>
  <si>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</si>
  <si>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</si>
  <si>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</si>
  <si>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</si>
  <si>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</si>
  <si>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</si>
  <si>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</si>
  <si>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</si>
  <si>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</si>
  <si>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</si>
  <si>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</si>
  <si>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</si>
  <si>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</si>
  <si>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</si>
  <si>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</si>
  <si>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</si>
  <si>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</si>
  <si>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</si>
  <si>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</si>
  <si>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</si>
  <si>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</si>
  <si>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</si>
  <si>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</si>
  <si>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</si>
  <si>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</si>
  <si>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</si>
  <si>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</si>
  <si>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</si>
  <si>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</si>
  <si>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</si>
  <si>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</si>
  <si>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</si>
  <si>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</si>
  <si>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</si>
  <si>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</si>
  <si>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</si>
  <si>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</si>
  <si>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</si>
  <si>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</si>
  <si>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</si>
  <si>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</si>
  <si>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</si>
  <si>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</si>
  <si>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</si>
  <si>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</si>
  <si>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</si>
  <si>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</si>
  <si>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</si>
  <si>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</si>
  <si>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</si>
  <si>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</si>
  <si>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</si>
  <si>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</si>
  <si>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</si>
  <si>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</si>
  <si>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</si>
  <si>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</si>
  <si>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</si>
  <si>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</si>
  <si>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</si>
  <si>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</si>
  <si>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</si>
  <si>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</si>
  <si>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</si>
  <si>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</si>
  <si>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</si>
  <si>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</si>
  <si>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</si>
  <si>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</si>
  <si>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</si>
  <si>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</si>
  <si>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</si>
  <si>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</si>
  <si>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</si>
  <si>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</si>
  <si>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</si>
  <si>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</si>
  <si>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</si>
  <si>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</si>
  <si>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</si>
  <si>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</si>
  <si>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</si>
  <si>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</si>
  <si>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</si>
  <si>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</si>
  <si>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</si>
  <si>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</si>
  <si>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</si>
  <si>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</si>
  <si>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</si>
  <si>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</si>
  <si>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</si>
  <si>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</si>
  <si>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</si>
  <si>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</si>
  <si>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</si>
  <si>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</si>
  <si>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</si>
  <si>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</si>
  <si>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</si>
  <si>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</si>
  <si>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</si>
  <si>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</si>
  <si>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</si>
  <si>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</si>
  <si>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</si>
  <si>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</si>
  <si>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</si>
  <si>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</si>
  <si>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</si>
  <si>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</si>
  <si>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</si>
  <si>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</si>
  <si>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</si>
  <si>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</si>
  <si>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</si>
  <si>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</si>
  <si>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</si>
  <si>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</si>
  <si>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</si>
  <si>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</si>
  <si>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</si>
  <si>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</si>
  <si>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</si>
  <si>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</si>
  <si>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</si>
  <si>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</si>
  <si>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</si>
  <si>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</si>
  <si>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</si>
  <si>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</si>
  <si>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</si>
  <si>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</si>
  <si>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</si>
  <si>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</si>
  <si>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</si>
  <si>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</si>
  <si>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</si>
  <si>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</si>
  <si>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</si>
  <si>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</si>
  <si>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</si>
  <si>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</si>
  <si>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</si>
  <si>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</si>
  <si>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</si>
  <si>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</si>
  <si>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</si>
  <si>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</si>
  <si>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</si>
  <si>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</si>
  <si>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</si>
  <si>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</si>
  <si>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</si>
  <si>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</si>
  <si>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</si>
  <si>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</si>
  <si>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</si>
  <si>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</si>
  <si>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</si>
  <si>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</si>
  <si>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</si>
  <si>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</si>
  <si>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</si>
  <si>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</si>
  <si>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</si>
  <si>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</si>
  <si>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</si>
  <si>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</si>
  <si>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</si>
  <si>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</si>
  <si>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</si>
  <si>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</si>
  <si>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</si>
  <si>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</si>
  <si>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</si>
  <si>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</si>
  <si>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</si>
  <si>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</si>
  <si>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</si>
  <si>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</si>
  <si>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</si>
  <si>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</si>
  <si>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</si>
  <si>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</si>
  <si>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</si>
  <si>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</si>
  <si>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</si>
  <si>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</si>
  <si>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</si>
  <si>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</si>
  <si>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</si>
  <si>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</si>
  <si>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</si>
  <si>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</si>
  <si>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</si>
  <si>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</si>
  <si>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</si>
  <si>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</si>
  <si>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</si>
  <si>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</si>
  <si>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</si>
  <si>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</si>
  <si>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</si>
  <si>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</si>
  <si>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</si>
  <si>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</si>
  <si>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</si>
  <si>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</si>
  <si>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</si>
  <si>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</si>
  <si>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</si>
  <si>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</si>
  <si>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</si>
  <si>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</si>
  <si>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</si>
  <si>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</si>
  <si>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</si>
  <si>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</si>
  <si>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</si>
  <si>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</si>
  <si>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</si>
  <si>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</si>
  <si>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</si>
  <si>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</si>
  <si>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</si>
  <si>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</si>
  <si>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</si>
  <si>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</si>
  <si>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</si>
  <si>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</si>
  <si>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</si>
  <si>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</si>
  <si>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</si>
  <si>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</si>
  <si>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</si>
  <si>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</si>
  <si>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</si>
  <si>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</si>
  <si>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</si>
  <si>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</si>
  <si>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</si>
  <si>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</si>
  <si>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</si>
  <si>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</si>
  <si>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</si>
  <si>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</si>
  <si>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</si>
  <si>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</si>
  <si>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</si>
  <si>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</si>
  <si>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</si>
  <si>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</si>
  <si>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</si>
  <si>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</si>
  <si>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</si>
  <si>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</si>
  <si>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</si>
  <si>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</si>
  <si>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</si>
  <si>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</si>
  <si>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</si>
  <si>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</si>
  <si>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</si>
  <si>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</si>
  <si>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</si>
  <si>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</si>
  <si>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</si>
  <si>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</si>
  <si>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</si>
  <si>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</si>
  <si>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</si>
  <si>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</si>
  <si>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</si>
  <si>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</si>
  <si>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</si>
  <si>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</si>
  <si>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</si>
  <si>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</si>
  <si>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</si>
  <si>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</si>
  <si>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</si>
  <si>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</si>
  <si>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</si>
  <si>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</si>
  <si>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</si>
  <si>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</si>
  <si>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</si>
  <si>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</si>
  <si>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</si>
  <si>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</si>
  <si>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</si>
  <si>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</si>
  <si>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</si>
  <si>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</si>
  <si>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</si>
  <si>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</si>
  <si>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</si>
  <si>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</si>
  <si>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</si>
  <si>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</si>
  <si>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</si>
  <si>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</si>
  <si>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</si>
  <si>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</si>
  <si>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</si>
  <si>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</si>
  <si>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</si>
  <si>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</si>
  <si>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</si>
  <si>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</si>
  <si>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</si>
  <si>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</si>
  <si>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</si>
  <si>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</si>
  <si>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</si>
  <si>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</si>
  <si>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</si>
  <si>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</si>
  <si>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</si>
  <si>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</si>
  <si>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</si>
  <si>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</si>
  <si>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</si>
  <si>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</si>
  <si>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</si>
  <si>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</si>
  <si>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</si>
  <si>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</si>
  <si>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</si>
  <si>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</si>
  <si>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</si>
  <si>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</si>
  <si>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</si>
  <si>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</si>
  <si>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</si>
  <si>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</si>
  <si>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</si>
  <si>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</si>
  <si>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</si>
  <si>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</si>
  <si>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</si>
  <si>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</si>
  <si>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</si>
  <si>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</si>
  <si>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</si>
  <si>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</si>
  <si>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</si>
  <si>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</si>
  <si>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</si>
  <si>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</si>
  <si>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</si>
  <si>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</si>
  <si>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</si>
  <si>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</si>
  <si>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</si>
  <si>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</si>
  <si>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</si>
  <si>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</si>
  <si>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</si>
  <si>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</si>
  <si>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</si>
  <si>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</si>
  <si>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</si>
  <si>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</si>
  <si>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</si>
  <si>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</si>
  <si>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</si>
  <si>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</si>
  <si>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</si>
  <si>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</si>
  <si>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</si>
  <si>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</si>
  <si>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</si>
  <si>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</si>
  <si>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</si>
  <si>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</si>
  <si>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</si>
  <si>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</si>
  <si>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</si>
  <si>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</si>
  <si>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</si>
  <si>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</si>
  <si>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</si>
  <si>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</si>
  <si>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</si>
  <si>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</si>
  <si>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</si>
  <si>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</si>
  <si>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</si>
  <si>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</si>
  <si>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</si>
  <si>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</si>
  <si>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</si>
  <si>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</si>
  <si>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</si>
  <si>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</si>
  <si>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</si>
  <si>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</si>
  <si>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</si>
  <si>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</si>
  <si>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</si>
  <si>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</si>
  <si>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</si>
  <si>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</si>
  <si>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</si>
  <si>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</si>
  <si>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</si>
  <si>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</si>
  <si>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</si>
  <si>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</si>
  <si>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</si>
  <si>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</si>
  <si>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</si>
  <si>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</si>
  <si>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</si>
  <si>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</si>
  <si>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</si>
  <si>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</si>
  <si>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</si>
  <si>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</si>
  <si>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</si>
  <si>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</si>
  <si>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</si>
  <si>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</si>
  <si>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</si>
  <si>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</si>
  <si>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</si>
  <si>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</si>
  <si>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</si>
  <si>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</si>
  <si>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</si>
  <si>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</si>
  <si>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</si>
  <si>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</si>
  <si>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</si>
  <si>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</si>
  <si>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</si>
  <si>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</si>
  <si>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</si>
  <si>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</si>
  <si>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</si>
  <si>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</si>
  <si>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</si>
  <si>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</si>
  <si>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</si>
  <si>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</si>
  <si>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</si>
  <si>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</si>
  <si>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</si>
  <si>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</si>
  <si>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</si>
  <si>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</si>
  <si>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</si>
  <si>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</si>
  <si>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</si>
  <si>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</si>
  <si>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</si>
  <si>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</si>
  <si>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</si>
  <si>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</si>
  <si>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</si>
  <si>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</si>
  <si>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</si>
  <si>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</si>
  <si>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</si>
  <si>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</si>
  <si>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</si>
  <si>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</si>
  <si>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</si>
  <si>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</si>
  <si>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</si>
  <si>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</si>
  <si>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</si>
  <si>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</si>
  <si>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</si>
  <si>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</si>
  <si>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</si>
  <si>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</si>
  <si>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</si>
  <si>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</si>
  <si>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</si>
  <si>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</si>
  <si>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</si>
  <si>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</si>
  <si>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</si>
  <si>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</si>
  <si>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</si>
  <si>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</si>
  <si>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</si>
  <si>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</si>
  <si>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</si>
  <si>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</si>
  <si>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</si>
  <si>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</si>
  <si>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</si>
  <si>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</si>
  <si>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</si>
  <si>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</si>
  <si>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</si>
  <si>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</si>
  <si>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</si>
  <si>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</si>
  <si>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</si>
  <si>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</si>
  <si>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</si>
  <si>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</si>
  <si>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</si>
  <si>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</si>
  <si>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</si>
  <si>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</si>
  <si>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</si>
  <si>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</si>
  <si>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</si>
  <si>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</si>
  <si>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</si>
  <si>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</si>
  <si>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</si>
  <si>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</si>
  <si>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</si>
  <si>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</si>
  <si>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</si>
  <si>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</si>
  <si>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</si>
  <si>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</si>
  <si>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</si>
  <si>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</si>
  <si>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</si>
  <si>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</si>
  <si>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</si>
  <si>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</si>
  <si>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</si>
  <si>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</si>
  <si>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</si>
  <si>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</si>
  <si>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</si>
  <si>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</si>
  <si>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</si>
  <si>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</si>
  <si>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</si>
  <si>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</si>
  <si>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</si>
  <si>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</si>
  <si>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</si>
  <si>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</si>
  <si>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</si>
  <si>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</si>
  <si>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</si>
  <si>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</si>
  <si>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</si>
  <si>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</si>
  <si>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</si>
  <si>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</si>
  <si>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</si>
  <si>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</si>
  <si>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</si>
  <si>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</si>
  <si>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</si>
  <si>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</si>
  <si>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</si>
  <si>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</si>
  <si>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</si>
  <si>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</si>
  <si>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</si>
  <si>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</si>
  <si>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</si>
  <si>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</si>
  <si>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</si>
  <si>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</si>
  <si>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</si>
  <si>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</si>
  <si>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</si>
  <si>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</si>
  <si>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</si>
  <si>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</si>
  <si>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</si>
  <si>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</si>
  <si>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</si>
  <si>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</si>
  <si>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</si>
  <si>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</si>
  <si>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</si>
  <si>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</si>
  <si>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</si>
  <si>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</si>
  <si>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</si>
  <si>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</si>
  <si>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</si>
  <si>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</si>
  <si>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</si>
  <si>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</si>
  <si>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</si>
  <si>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</si>
  <si>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</si>
  <si>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</si>
  <si>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</si>
  <si>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</si>
  <si>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</si>
  <si>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</si>
  <si>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</si>
  <si>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</si>
  <si>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</si>
  <si>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</si>
  <si>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</si>
  <si>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</si>
  <si>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</si>
  <si>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</si>
  <si>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</si>
  <si>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</si>
  <si>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</si>
  <si>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</si>
  <si>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</si>
  <si>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</si>
  <si>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</si>
  <si>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</si>
  <si>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</si>
  <si>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</si>
  <si>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</si>
  <si>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</si>
  <si>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</si>
  <si>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</si>
  <si>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</si>
  <si>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</si>
  <si>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</si>
  <si>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</si>
  <si>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</si>
  <si>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</si>
  <si>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</si>
  <si>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</si>
  <si>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</si>
  <si>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</si>
  <si>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</si>
  <si>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</si>
  <si>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</si>
  <si>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</si>
  <si>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</si>
  <si>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</si>
  <si>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</si>
  <si>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</si>
  <si>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</si>
  <si>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</si>
  <si>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</si>
  <si>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</si>
  <si>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</si>
  <si>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</si>
  <si>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</si>
  <si>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</si>
  <si>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</si>
  <si>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</si>
  <si>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</si>
  <si>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</si>
  <si>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</si>
  <si>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</si>
  <si>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</si>
  <si>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</si>
  <si>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</si>
  <si>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</si>
  <si>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</si>
  <si>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</si>
  <si>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</si>
  <si>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</si>
  <si>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</si>
  <si>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</si>
  <si>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</si>
  <si>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</si>
  <si>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</si>
  <si>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</si>
  <si>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</si>
  <si>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</si>
  <si>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</si>
  <si>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</si>
  <si>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</si>
  <si>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</si>
  <si>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</si>
  <si>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</si>
  <si>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</si>
  <si>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</si>
  <si>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</si>
  <si>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</si>
  <si>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</si>
  <si>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</si>
  <si>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</si>
  <si>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</si>
  <si>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</si>
  <si>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</si>
  <si>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</si>
  <si>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</si>
  <si>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</si>
  <si>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</si>
  <si>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</si>
  <si>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</si>
  <si>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</si>
  <si>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</si>
  <si>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</si>
  <si>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</si>
  <si>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</si>
  <si>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</si>
  <si>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</si>
  <si>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</si>
  <si>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</si>
  <si>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</si>
  <si>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</si>
  <si>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</si>
  <si>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</si>
  <si>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</si>
  <si>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</si>
  <si>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</si>
  <si>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</si>
  <si>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</si>
  <si>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</si>
  <si>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</si>
  <si>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</si>
  <si>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</si>
  <si>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</si>
  <si>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</si>
  <si>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</si>
  <si>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</si>
  <si>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</si>
  <si>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</si>
  <si>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</si>
  <si>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</si>
  <si>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</si>
  <si>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</si>
  <si>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</si>
  <si>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</si>
  <si>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</si>
  <si>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</si>
  <si>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</si>
  <si>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</si>
  <si>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</si>
  <si>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</si>
  <si>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</si>
  <si>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</si>
  <si>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</si>
  <si>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</si>
  <si>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</si>
  <si>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</si>
  <si>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</si>
  <si>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</si>
  <si>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</si>
  <si>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</si>
  <si>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</si>
  <si>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</si>
  <si>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</si>
  <si>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</si>
  <si>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</si>
  <si>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</si>
  <si>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</si>
  <si>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</si>
  <si>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</si>
  <si>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</si>
  <si>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</si>
  <si>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</si>
  <si>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</si>
  <si>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</si>
  <si>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</si>
  <si>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</si>
  <si>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</si>
  <si>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</si>
  <si>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</si>
  <si>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</si>
  <si>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</si>
  <si>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</si>
  <si>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</si>
  <si>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</si>
  <si>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</si>
  <si>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</si>
  <si>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</si>
  <si>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</si>
  <si>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</si>
  <si>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</si>
  <si>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</si>
  <si>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</si>
  <si>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</si>
  <si>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</si>
  <si>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</si>
  <si>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</si>
  <si>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</si>
  <si>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</si>
  <si>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</si>
  <si>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</si>
  <si>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</si>
  <si>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</si>
  <si>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</si>
  <si>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</si>
  <si>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</si>
  <si>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</si>
  <si>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</si>
  <si>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</si>
  <si>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</si>
  <si>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</si>
  <si>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</si>
  <si>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</si>
  <si>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</si>
  <si>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</si>
  <si>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</si>
  <si>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</si>
  <si>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</si>
  <si>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</si>
  <si>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</si>
  <si>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</si>
  <si>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</si>
  <si>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</si>
  <si>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</si>
  <si>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</si>
  <si>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</si>
  <si>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</si>
  <si>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</si>
  <si>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</si>
  <si>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</si>
  <si>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</si>
  <si>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</si>
  <si>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</si>
  <si>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</si>
  <si>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</si>
  <si>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</si>
  <si>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</si>
  <si>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</si>
  <si>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</si>
  <si>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</si>
  <si>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</si>
  <si>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</si>
  <si>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</si>
  <si>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</si>
  <si>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</si>
  <si>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</si>
  <si>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</si>
  <si>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</si>
  <si>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</si>
  <si>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</si>
  <si>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</si>
  <si>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</si>
  <si>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</si>
  <si>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</si>
  <si>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</si>
  <si>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</si>
  <si>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</si>
  <si>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</si>
  <si>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</si>
  <si>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</si>
  <si>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</si>
  <si>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</si>
  <si>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</si>
  <si>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</si>
  <si>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</si>
  <si>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</si>
  <si>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</si>
  <si>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</si>
  <si>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</si>
  <si>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</si>
  <si>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</si>
  <si>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</si>
  <si>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</si>
  <si>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</si>
  <si>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</si>
  <si>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</si>
  <si>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</si>
  <si>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</si>
  <si>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</si>
  <si>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</si>
  <si>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</si>
  <si>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</si>
  <si>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</si>
  <si>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</si>
  <si>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</si>
  <si>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</si>
  <si>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</si>
  <si>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</si>
  <si>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</si>
  <si>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</si>
  <si>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</si>
  <si>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</si>
  <si>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</si>
  <si>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</si>
  <si>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</si>
  <si>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</si>
  <si>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</si>
  <si>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</si>
  <si>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</si>
  <si>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</si>
  <si>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</si>
  <si>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</si>
  <si>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</si>
  <si>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</si>
  <si>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</si>
  <si>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</si>
  <si>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</si>
  <si>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</si>
  <si>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</si>
  <si>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</si>
  <si>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</si>
  <si>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</si>
  <si>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</si>
  <si>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</si>
  <si>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</si>
  <si>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</si>
  <si>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</si>
  <si>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</si>
  <si>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</si>
  <si>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</si>
  <si>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</si>
  <si>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</si>
  <si>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</si>
  <si>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</si>
  <si>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</si>
  <si>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</si>
  <si>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</si>
  <si>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</si>
  <si>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</si>
  <si>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</si>
  <si>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</si>
  <si>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</si>
  <si>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</si>
  <si>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</si>
  <si>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</si>
  <si>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</si>
  <si>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</si>
  <si>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</si>
  <si>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</si>
  <si>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</si>
  <si>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</si>
  <si>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</si>
  <si>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</si>
  <si>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</si>
  <si>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</si>
  <si>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</si>
  <si>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</si>
  <si>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</si>
  <si>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</si>
  <si>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</si>
  <si>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</si>
  <si>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</si>
  <si>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</si>
  <si>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</si>
  <si>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</si>
  <si>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</si>
  <si>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</si>
  <si>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</si>
  <si>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</si>
  <si>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</si>
  <si>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</si>
  <si>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</si>
  <si>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</si>
  <si>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</si>
  <si>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</si>
  <si>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</si>
  <si>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</si>
  <si>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</si>
  <si>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</si>
  <si>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</si>
  <si>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</si>
  <si>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</si>
  <si>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</si>
  <si>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</si>
  <si>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</si>
  <si>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</si>
  <si>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</si>
  <si>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</si>
  <si>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</si>
  <si>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</si>
  <si>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</si>
  <si>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</si>
  <si>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</si>
  <si>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</si>
  <si>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</si>
  <si>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</si>
  <si>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</si>
  <si>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</si>
  <si>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</si>
  <si>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</si>
  <si>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</si>
  <si>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</si>
  <si>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</si>
  <si>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</si>
  <si>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</si>
  <si>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</si>
  <si>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</si>
  <si>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</si>
  <si>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</si>
  <si>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</si>
  <si>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</si>
  <si>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</si>
  <si>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</si>
  <si>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</si>
  <si>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</si>
  <si>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</si>
  <si>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</si>
  <si>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</si>
  <si>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</si>
  <si>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</si>
  <si>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</si>
  <si>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</si>
  <si>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</si>
  <si>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</si>
  <si>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</si>
  <si>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</si>
  <si>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</si>
  <si>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</si>
  <si>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</si>
  <si>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</si>
  <si>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</si>
  <si>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</si>
  <si>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</si>
  <si>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</si>
  <si>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</si>
  <si>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</si>
  <si>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</si>
  <si>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</si>
  <si>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</si>
  <si>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</si>
  <si>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</si>
  <si>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</si>
  <si>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</si>
  <si>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</si>
  <si>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</si>
  <si>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</si>
  <si>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</si>
  <si>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</si>
  <si>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</si>
  <si>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</si>
  <si>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</si>
  <si>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</si>
  <si>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</si>
  <si>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</si>
  <si>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</si>
  <si>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</si>
  <si>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</si>
  <si>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</si>
  <si>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</si>
  <si>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</si>
  <si>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</si>
  <si>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</si>
  <si>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</si>
  <si>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</si>
  <si>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</si>
  <si>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</si>
  <si>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</si>
  <si>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</si>
  <si>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</si>
  <si>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</si>
  <si>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</si>
  <si>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</si>
  <si>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</si>
  <si>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</si>
  <si>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</si>
  <si>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</si>
  <si>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</si>
  <si>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</si>
  <si>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</si>
  <si>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</si>
  <si>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</si>
  <si>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</si>
  <si>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</si>
  <si>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</si>
  <si>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</si>
  <si>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</si>
  <si>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</si>
  <si>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</si>
  <si>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</si>
  <si>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</si>
  <si>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</si>
  <si>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</si>
  <si>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</si>
  <si>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</si>
  <si>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</si>
  <si>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</si>
  <si>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</si>
  <si>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</si>
  <si>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</si>
  <si>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</si>
  <si>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</si>
  <si>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</si>
  <si>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</si>
  <si>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</si>
  <si>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</si>
  <si>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</si>
  <si>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</si>
  <si>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</si>
  <si>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</si>
  <si>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</si>
  <si>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</si>
  <si>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</si>
  <si>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</si>
  <si>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</si>
  <si>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</si>
  <si>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</si>
  <si>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</si>
  <si>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</si>
  <si>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</si>
  <si>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</si>
  <si>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</si>
  <si>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</si>
  <si>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</si>
  <si>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</si>
  <si>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</si>
  <si>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</si>
  <si>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</si>
  <si>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</si>
  <si>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</si>
  <si>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</si>
  <si>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</si>
  <si>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</si>
  <si>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</si>
  <si>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</si>
  <si>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</si>
  <si>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</si>
  <si>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</si>
  <si>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</si>
  <si>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</si>
  <si>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</si>
  <si>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</si>
  <si>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</si>
  <si>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</si>
  <si>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</si>
  <si>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</si>
  <si>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</si>
  <si>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</si>
  <si>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</si>
  <si>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</si>
  <si>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</si>
  <si>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</si>
  <si>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</si>
  <si>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</si>
  <si>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</si>
  <si>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</si>
  <si>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</si>
  <si>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</si>
  <si>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</si>
  <si>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</si>
  <si>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</si>
  <si>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</si>
  <si>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</si>
  <si>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</si>
  <si>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</si>
  <si>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</si>
  <si>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</si>
  <si>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</si>
  <si>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</si>
  <si>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</si>
  <si>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</si>
  <si>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</si>
  <si>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</si>
  <si>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</si>
  <si>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</si>
  <si>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</si>
  <si>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</si>
  <si>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</si>
  <si>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</si>
  <si>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</si>
  <si>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</si>
  <si>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</si>
  <si>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</si>
  <si>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</si>
  <si>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</si>
  <si>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</si>
  <si>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</si>
  <si>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</si>
  <si>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</si>
  <si>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</si>
  <si>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</si>
  <si>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</si>
  <si>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</si>
  <si>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</si>
  <si>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</si>
  <si>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</si>
  <si>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</si>
  <si>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</si>
  <si>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</si>
  <si>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</si>
  <si>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</si>
  <si>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</si>
  <si>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</si>
  <si>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</si>
  <si>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</si>
  <si>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</si>
  <si>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</si>
  <si>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</si>
  <si>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</si>
  <si>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</si>
  <si>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</si>
  <si>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</si>
  <si>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</si>
  <si>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</si>
  <si>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</si>
  <si>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</si>
  <si>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</si>
  <si>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</si>
  <si>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</si>
  <si>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</si>
  <si>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</si>
  <si>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</si>
  <si>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</si>
  <si>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</si>
  <si>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</si>
  <si>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</si>
  <si>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</si>
  <si>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</si>
  <si>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</si>
  <si>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</si>
  <si>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</si>
  <si>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</si>
  <si>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</si>
  <si>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</si>
  <si>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</si>
  <si>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</si>
  <si>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</si>
  <si>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</si>
  <si>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</si>
  <si>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</si>
  <si>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</si>
  <si>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</si>
  <si>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</si>
  <si>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</si>
  <si>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</si>
  <si>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</si>
  <si>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</si>
  <si>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</si>
  <si>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</si>
  <si>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</si>
  <si>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</si>
  <si>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</si>
  <si>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</si>
  <si>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</si>
  <si>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</si>
  <si>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</si>
  <si>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</si>
  <si>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</si>
  <si>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</si>
  <si>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</si>
  <si>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</si>
  <si>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</si>
  <si>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</si>
  <si>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</si>
  <si>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</si>
  <si>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</si>
  <si>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</si>
  <si>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</si>
  <si>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</si>
  <si>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</si>
  <si>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</si>
  <si>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</si>
  <si>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</si>
  <si>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</si>
  <si>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</si>
  <si>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</si>
  <si>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</si>
  <si>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</si>
  <si>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</si>
  <si>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</si>
  <si>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</si>
  <si>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</si>
  <si>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</si>
  <si>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</si>
  <si>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</si>
  <si>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</si>
  <si>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</si>
  <si>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</si>
  <si>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</si>
  <si>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</si>
  <si>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</si>
  <si>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</si>
  <si>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</si>
  <si>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</si>
  <si>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</si>
  <si>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</si>
  <si>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</si>
  <si>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</si>
  <si>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</si>
  <si>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</si>
  <si>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</si>
  <si>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</si>
  <si>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</si>
  <si>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</si>
  <si>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</si>
  <si>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</si>
  <si>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</si>
  <si>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</si>
  <si>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</si>
  <si>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</si>
  <si>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</si>
  <si>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</si>
  <si>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</si>
  <si>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</si>
  <si>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</si>
  <si>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</si>
  <si>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</si>
  <si>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</si>
  <si>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</si>
  <si>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</si>
  <si>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</si>
  <si>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</si>
  <si>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</si>
  <si>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</si>
  <si>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</si>
  <si>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</si>
  <si>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</si>
  <si>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</si>
  <si>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</si>
  <si>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</si>
  <si>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</si>
  <si>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</si>
  <si>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</si>
  <si>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</si>
  <si>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</si>
  <si>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</si>
  <si>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</si>
  <si>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</si>
  <si>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</si>
  <si>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</si>
  <si>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</si>
  <si>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</si>
  <si>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</si>
  <si>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</si>
  <si>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</si>
  <si>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</si>
  <si>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</si>
  <si>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</si>
  <si>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</si>
  <si>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</si>
  <si>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</si>
  <si>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</si>
  <si>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</si>
  <si>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</si>
  <si>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</si>
  <si>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</si>
  <si>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</si>
  <si>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</si>
  <si>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</si>
  <si>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</si>
  <si>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</si>
  <si>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</si>
  <si>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</si>
  <si>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</si>
  <si>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</si>
  <si>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</si>
  <si>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</si>
  <si>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</si>
  <si>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</si>
  <si>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</si>
  <si>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</si>
  <si>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</si>
  <si>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</si>
  <si>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</si>
  <si>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</si>
  <si>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</si>
  <si>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</si>
  <si>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</si>
  <si>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</si>
  <si>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</si>
  <si>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</si>
  <si>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</si>
  <si>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</si>
  <si>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</si>
  <si>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</si>
  <si>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</si>
  <si>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</si>
  <si>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</si>
  <si>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</si>
  <si>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</si>
  <si>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</si>
  <si>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</si>
  <si>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</si>
  <si>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</si>
  <si>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</si>
  <si>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</si>
  <si>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</si>
  <si>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</si>
  <si>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</si>
  <si>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</si>
  <si>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</si>
  <si>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</si>
  <si>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</si>
  <si>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</si>
  <si>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</si>
  <si>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</si>
  <si>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</si>
  <si>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</si>
  <si>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</si>
  <si>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</si>
  <si>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</si>
  <si>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</si>
  <si>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</si>
  <si>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</si>
  <si>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</si>
  <si>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</si>
  <si>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</si>
  <si>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</si>
  <si>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</si>
  <si>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</si>
  <si>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</si>
  <si>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</si>
  <si>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</si>
  <si>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</si>
  <si>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</si>
  <si>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</si>
  <si>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</si>
  <si>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</si>
  <si>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</si>
  <si>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</si>
  <si>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</si>
  <si>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</si>
  <si>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</si>
  <si>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</si>
  <si>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</si>
  <si>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</si>
  <si>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</si>
  <si>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</si>
  <si>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</si>
  <si>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</si>
  <si>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</si>
  <si>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</si>
  <si>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</si>
  <si>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</si>
  <si>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</si>
  <si>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</si>
  <si>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</si>
  <si>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</si>
  <si>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</si>
  <si>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</si>
  <si>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</si>
  <si>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</si>
  <si>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</si>
  <si>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</si>
  <si>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</si>
  <si>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</si>
  <si>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</si>
  <si>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</si>
  <si>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</si>
  <si>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</si>
  <si>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</si>
  <si>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</si>
  <si>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</si>
  <si>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</si>
  <si>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</si>
  <si>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</si>
  <si>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</si>
  <si>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</si>
  <si>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</si>
  <si>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</si>
  <si>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</si>
  <si>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</si>
  <si>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</si>
  <si>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</si>
  <si>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</si>
  <si>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</si>
  <si>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</si>
  <si>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</si>
  <si>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</si>
  <si>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</si>
  <si>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</si>
  <si>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</si>
  <si>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</si>
  <si>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</si>
  <si>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</si>
  <si>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</si>
  <si>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</si>
  <si>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</si>
  <si>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</si>
  <si>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</si>
  <si>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</si>
  <si>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</si>
  <si>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</si>
  <si>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</si>
  <si>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</si>
  <si>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</si>
  <si>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</si>
  <si>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</si>
  <si>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</si>
  <si>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</si>
  <si>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</si>
  <si>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</si>
  <si>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</si>
  <si>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</si>
  <si>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</si>
  <si>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</si>
  <si>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</si>
  <si>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</si>
  <si>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</si>
  <si>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</si>
  <si>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</si>
  <si>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</si>
  <si>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</si>
  <si>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</si>
  <si>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</si>
  <si>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</si>
  <si>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</si>
  <si>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</si>
  <si>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</si>
  <si>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</si>
  <si>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</si>
  <si>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</si>
  <si>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</si>
  <si>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</si>
  <si>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</si>
  <si>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</si>
  <si>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</si>
  <si>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</si>
  <si>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</si>
  <si>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</si>
  <si>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</si>
  <si>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</si>
  <si>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</si>
  <si>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</si>
  <si>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</si>
  <si>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</si>
  <si>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</si>
  <si>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</si>
  <si>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</si>
  <si>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</si>
  <si>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</si>
  <si>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</si>
  <si>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</si>
  <si>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</si>
  <si>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</si>
  <si>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</si>
  <si>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</si>
  <si>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</si>
  <si>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</si>
  <si>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</si>
  <si>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</si>
  <si>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</si>
  <si>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</si>
  <si>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</si>
  <si>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</si>
  <si>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</si>
  <si>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</si>
  <si>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</si>
  <si>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</si>
  <si>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</si>
  <si>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</si>
  <si>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</si>
  <si>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</si>
  <si>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</si>
  <si>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</si>
  <si>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</si>
  <si>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</si>
  <si>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</si>
  <si>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</si>
  <si>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</si>
  <si>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</si>
  <si>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</si>
  <si>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</si>
  <si>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</si>
  <si>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</si>
  <si>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</si>
  <si>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</si>
  <si>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</si>
  <si>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</si>
  <si>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</si>
  <si>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</si>
  <si>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</si>
  <si>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</si>
  <si>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</si>
  <si>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</si>
  <si>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</si>
  <si>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</si>
  <si>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</si>
  <si>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</si>
  <si>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</si>
  <si>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</si>
  <si>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</si>
  <si>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</si>
  <si>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</si>
  <si>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</si>
  <si>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</si>
  <si>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</si>
  <si>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</si>
  <si>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</si>
  <si>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</si>
  <si>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</si>
  <si>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</si>
  <si>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</si>
  <si>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</si>
  <si>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</si>
  <si>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</si>
  <si>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</si>
  <si>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</si>
  <si>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</si>
  <si>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</si>
  <si>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</si>
  <si>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</si>
  <si>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</si>
  <si>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</si>
  <si>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</si>
  <si>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</si>
  <si>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</si>
  <si>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</si>
  <si>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</si>
  <si>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</si>
  <si>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</si>
  <si>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</si>
  <si>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</si>
  <si>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</si>
  <si>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</si>
  <si>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</si>
  <si>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</si>
  <si>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</si>
  <si>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</si>
  <si>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</si>
  <si>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</si>
  <si>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</si>
  <si>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</si>
  <si>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</si>
  <si>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</si>
  <si>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</si>
  <si>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</si>
  <si>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</si>
  <si>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</si>
  <si>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</si>
  <si>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</si>
  <si>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</si>
  <si>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</si>
  <si>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</si>
  <si>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</si>
  <si>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</si>
  <si>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</si>
  <si>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</si>
  <si>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</si>
  <si>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</si>
  <si>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</si>
  <si>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</si>
  <si>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</si>
  <si>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</si>
  <si>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</si>
  <si>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</si>
  <si>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</si>
  <si>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</si>
  <si>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</si>
  <si>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</si>
  <si>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</si>
  <si>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</si>
  <si>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</si>
  <si>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</si>
  <si>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</si>
  <si>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</si>
  <si>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</si>
  <si>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</si>
  <si>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</si>
  <si>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</si>
  <si>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</si>
  <si>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</si>
  <si>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</si>
  <si>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</si>
  <si>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</si>
  <si>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</si>
  <si>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</si>
  <si>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</si>
  <si>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</si>
  <si>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</si>
  <si>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</si>
  <si>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</si>
  <si>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</si>
  <si>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</si>
  <si>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</si>
  <si>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</si>
  <si>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</si>
  <si>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</si>
  <si>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</si>
  <si>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</si>
  <si>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</si>
  <si>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</si>
  <si>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</si>
  <si>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</si>
  <si>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</si>
  <si>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</si>
  <si>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</si>
  <si>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</si>
  <si>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</si>
  <si>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</si>
  <si>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</si>
  <si>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</si>
  <si>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</si>
  <si>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</si>
  <si>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</si>
  <si>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</si>
  <si>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</si>
  <si>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</si>
  <si>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</si>
  <si>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</si>
  <si>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</si>
  <si>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</si>
  <si>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</si>
  <si>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</si>
  <si>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</si>
  <si>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</si>
  <si>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</si>
  <si>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</si>
  <si>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</si>
  <si>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</si>
  <si>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</si>
  <si>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</si>
  <si>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</si>
  <si>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</si>
  <si>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</si>
  <si>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</si>
  <si>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</si>
  <si>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</si>
  <si>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</si>
  <si>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</si>
  <si>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</si>
  <si>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</si>
  <si>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</si>
  <si>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</si>
  <si>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</si>
  <si>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</si>
  <si>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</si>
  <si>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</si>
  <si>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</si>
  <si>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</si>
  <si>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</si>
  <si>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</si>
  <si>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</si>
  <si>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</si>
  <si>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</si>
  <si>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</si>
  <si>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</si>
  <si>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</si>
  <si>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</si>
  <si>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</si>
  <si>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</si>
  <si>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</si>
  <si>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</si>
  <si>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</si>
  <si>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</si>
  <si>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</si>
  <si>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</si>
  <si>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</si>
  <si>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</si>
  <si>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</si>
  <si>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</si>
  <si>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</si>
  <si>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</si>
  <si>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</si>
  <si>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</si>
  <si>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</si>
  <si>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</si>
  <si>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</si>
  <si>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</si>
  <si>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</si>
  <si>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</si>
  <si>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</si>
  <si>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</si>
  <si>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</si>
  <si>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</si>
  <si>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</si>
  <si>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</si>
  <si>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</si>
  <si>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</si>
  <si>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</si>
  <si>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</si>
  <si>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</si>
  <si>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</si>
  <si>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</si>
  <si>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</si>
  <si>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</si>
  <si>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</si>
  <si>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</si>
  <si>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</si>
  <si>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</si>
  <si>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</si>
  <si>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</si>
  <si>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</si>
  <si>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</si>
  <si>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</si>
  <si>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</si>
  <si>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</si>
  <si>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</si>
  <si>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</si>
  <si>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</si>
  <si>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</si>
  <si>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</si>
  <si>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</si>
  <si>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</si>
  <si>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</si>
  <si>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</si>
  <si>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</si>
  <si>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</si>
  <si>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</si>
  <si>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</si>
  <si>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</si>
  <si>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</si>
  <si>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</si>
  <si>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</si>
  <si>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</si>
  <si>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</si>
  <si>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</si>
  <si>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</si>
  <si>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</si>
  <si>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</si>
  <si>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</si>
  <si>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</si>
  <si>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</si>
  <si>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</si>
  <si>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</si>
  <si>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</si>
  <si>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</si>
  <si>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</si>
  <si>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</si>
  <si>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</si>
  <si>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</si>
  <si>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</si>
  <si>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</si>
  <si>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</si>
  <si>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</si>
  <si>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</si>
  <si>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</si>
  <si>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</si>
  <si>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</si>
  <si>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</si>
  <si>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</si>
  <si>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</si>
  <si>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</si>
  <si>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</si>
  <si>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</si>
  <si>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</si>
  <si>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</si>
  <si>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</si>
  <si>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</si>
  <si>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</si>
  <si>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</si>
  <si>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</si>
  <si>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</si>
  <si>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</si>
  <si>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</si>
  <si>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</si>
  <si>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</si>
  <si>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</si>
  <si>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</si>
  <si>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</si>
  <si>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</si>
  <si>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</si>
  <si>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</si>
  <si>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</si>
  <si>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</si>
  <si>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</si>
  <si>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</si>
  <si>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</si>
  <si>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</si>
  <si>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</si>
  <si>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</si>
  <si>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</si>
  <si>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</si>
  <si>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</si>
  <si>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</si>
  <si>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</si>
  <si>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</si>
  <si>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</si>
  <si>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</si>
  <si>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</si>
  <si>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</si>
  <si>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</si>
  <si>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</si>
  <si>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</si>
  <si>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</si>
  <si>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</si>
  <si>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</si>
  <si>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</si>
  <si>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</si>
  <si>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</si>
  <si>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</si>
  <si>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</si>
  <si>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</si>
  <si>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</si>
  <si>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</si>
  <si>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</si>
  <si>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</si>
  <si>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</si>
  <si>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</si>
  <si>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</si>
  <si>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</si>
  <si>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</si>
  <si>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</si>
  <si>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</si>
  <si>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</si>
  <si>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</si>
  <si>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</si>
  <si>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</si>
  <si>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</si>
  <si>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</si>
  <si>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</si>
  <si>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</si>
  <si>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</si>
  <si>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</si>
  <si>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</si>
  <si>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</si>
  <si>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</si>
  <si>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</si>
  <si>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</si>
  <si>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</si>
  <si>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</si>
  <si>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</si>
  <si>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</si>
  <si>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</si>
  <si>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</si>
  <si>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</si>
  <si>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</si>
  <si>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</si>
  <si>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</si>
  <si>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</si>
  <si>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</si>
  <si>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</si>
  <si>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</si>
  <si>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</si>
  <si>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</si>
  <si>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</si>
  <si>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</si>
  <si>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</si>
  <si>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</si>
  <si>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</si>
  <si>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</si>
  <si>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</si>
  <si>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</si>
  <si>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</si>
  <si>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</si>
  <si>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</si>
  <si>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</si>
  <si>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</si>
  <si>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</si>
  <si>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</si>
  <si>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</si>
  <si>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</si>
  <si>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</si>
  <si>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</si>
  <si>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</si>
  <si>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</si>
  <si>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</si>
  <si>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</si>
  <si>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</si>
  <si>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</si>
  <si>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</si>
  <si>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</si>
  <si>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</si>
  <si>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</si>
  <si>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</si>
  <si>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</si>
  <si>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</si>
  <si>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</si>
  <si>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</si>
  <si>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</si>
  <si>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</si>
  <si>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</si>
  <si>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</si>
  <si>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</si>
  <si>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</si>
  <si>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</si>
  <si>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</si>
  <si>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</si>
  <si>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</si>
  <si>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</si>
  <si>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</si>
  <si>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</si>
  <si>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</si>
  <si>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</si>
  <si>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</si>
  <si>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</si>
  <si>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</si>
  <si>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</si>
  <si>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</si>
  <si>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</si>
  <si>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</si>
  <si>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</si>
  <si>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</si>
  <si>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</si>
  <si>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</si>
  <si>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</si>
  <si>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</si>
  <si>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</si>
  <si>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</si>
  <si>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</si>
  <si>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</si>
  <si>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</si>
  <si>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</si>
  <si>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</si>
  <si>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</si>
  <si>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</si>
  <si>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</si>
  <si>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</si>
  <si>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</si>
  <si>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</si>
  <si>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</si>
  <si>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</si>
  <si>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</si>
  <si>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</si>
  <si>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</si>
  <si>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</si>
  <si>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</si>
  <si>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</si>
  <si>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</si>
  <si>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</si>
  <si>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</si>
  <si>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</si>
  <si>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</si>
  <si>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</si>
  <si>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</si>
  <si>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</si>
  <si>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</si>
  <si>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</si>
  <si>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</si>
  <si>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</si>
  <si>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</si>
  <si>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</si>
  <si>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</si>
  <si>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</si>
  <si>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</si>
  <si>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</si>
  <si>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</si>
  <si>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</si>
  <si>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</si>
  <si>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</si>
  <si>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</si>
  <si>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</si>
  <si>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</si>
  <si>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</si>
  <si>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</si>
  <si>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</si>
  <si>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</si>
  <si>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</si>
  <si>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</si>
  <si>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</si>
  <si>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</si>
  <si>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</si>
  <si>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</si>
  <si>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</si>
  <si>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</si>
  <si>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</si>
  <si>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</si>
  <si>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</si>
  <si>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</si>
  <si>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</si>
  <si>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</si>
  <si>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</si>
  <si>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</si>
  <si>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</si>
  <si>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</si>
  <si>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</si>
  <si>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</si>
  <si>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</si>
  <si>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</si>
  <si>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</si>
  <si>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</si>
  <si>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</si>
  <si>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</si>
  <si>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</si>
  <si>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</si>
  <si>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</si>
  <si>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</si>
  <si>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</si>
  <si>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</si>
  <si>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</si>
  <si>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</si>
  <si>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</si>
  <si>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</si>
  <si>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</si>
  <si>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</si>
  <si>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</si>
  <si>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</si>
  <si>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</si>
  <si>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</si>
  <si>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</si>
  <si>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</si>
  <si>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</si>
  <si>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</si>
  <si>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</si>
  <si>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</si>
  <si>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</si>
  <si>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</si>
  <si>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</si>
  <si>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</si>
  <si>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</si>
  <si>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</si>
  <si>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</si>
  <si>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</si>
  <si>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</si>
  <si>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</si>
  <si>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</si>
  <si>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</si>
  <si>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</si>
  <si>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</si>
  <si>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</si>
  <si>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</si>
  <si>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</si>
  <si>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</si>
  <si>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</si>
  <si>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</si>
  <si>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</si>
  <si>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</si>
  <si>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</si>
  <si>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</si>
  <si>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</si>
  <si>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</si>
  <si>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</si>
  <si>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</si>
  <si>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</si>
  <si>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</si>
  <si>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</si>
  <si>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</si>
  <si>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</si>
  <si>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</si>
  <si>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</si>
  <si>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</si>
  <si>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</si>
  <si>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</si>
  <si>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</si>
  <si>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</si>
  <si>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</si>
  <si>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</si>
  <si>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</si>
  <si>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</si>
  <si>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</si>
  <si>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</si>
  <si>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</si>
  <si>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</si>
  <si>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</si>
  <si>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</si>
  <si>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</si>
  <si>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</si>
  <si>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</si>
  <si>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</si>
  <si>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</si>
  <si>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</si>
  <si>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</si>
  <si>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</si>
  <si>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</si>
  <si>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</si>
  <si>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</si>
  <si>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</si>
  <si>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</si>
  <si>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</si>
  <si>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</si>
  <si>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</si>
  <si>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</si>
  <si>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</si>
  <si>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</si>
  <si>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</si>
  <si>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</si>
  <si>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</si>
  <si>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</si>
  <si>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</si>
  <si>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</si>
  <si>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</si>
  <si>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</si>
  <si>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</si>
  <si>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</si>
  <si>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</si>
  <si>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</si>
  <si>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</si>
  <si>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</si>
  <si>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</si>
  <si>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</si>
  <si>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</si>
  <si>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</si>
  <si>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</si>
  <si>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</si>
  <si>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</si>
  <si>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</si>
  <si>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</si>
  <si>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</si>
  <si>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</si>
  <si>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</si>
  <si>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</si>
  <si>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</si>
  <si>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</si>
  <si>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</si>
  <si>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</si>
  <si>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</si>
  <si>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</si>
  <si>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</si>
  <si>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</si>
  <si>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</si>
  <si>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</si>
  <si>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</si>
  <si>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</si>
  <si>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</si>
  <si>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</si>
  <si>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</si>
  <si>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</si>
  <si>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</si>
  <si>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</si>
  <si>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</si>
  <si>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</si>
  <si>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</si>
  <si>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</si>
  <si>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</si>
  <si>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</si>
  <si>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</si>
  <si>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</si>
  <si>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</si>
  <si>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</si>
  <si>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</si>
  <si>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</si>
  <si>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</si>
  <si>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</si>
  <si>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</si>
  <si>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</si>
  <si>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</si>
  <si>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</si>
  <si>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</si>
  <si>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</si>
  <si>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</si>
  <si>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</si>
  <si>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</si>
  <si>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</si>
  <si>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</si>
  <si>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</si>
  <si>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</si>
  <si>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</si>
  <si>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</si>
  <si>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</si>
  <si>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</si>
  <si>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</si>
  <si>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</si>
  <si>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</si>
  <si>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</si>
  <si>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</si>
  <si>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</si>
  <si>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</si>
  <si>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</si>
  <si>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</si>
  <si>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</si>
  <si>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</si>
  <si>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</si>
  <si>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</si>
  <si>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</si>
  <si>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</si>
  <si>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</si>
  <si>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</si>
  <si>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</si>
  <si>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</si>
  <si>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</si>
  <si>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</si>
  <si>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</si>
  <si>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</si>
  <si>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</si>
  <si>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</si>
  <si>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</si>
  <si>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</si>
  <si>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</si>
  <si>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</si>
  <si>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</si>
  <si>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</si>
  <si>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</si>
  <si>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</si>
  <si>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</si>
  <si>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</si>
  <si>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</si>
  <si>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</si>
  <si>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</si>
  <si>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</si>
  <si>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</si>
  <si>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</si>
  <si>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</si>
  <si>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</si>
  <si>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</si>
  <si>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</si>
  <si>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</si>
  <si>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</si>
  <si>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</si>
  <si>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</si>
  <si>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</si>
  <si>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</si>
  <si>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</si>
  <si>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</si>
  <si>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</si>
  <si>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</si>
  <si>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</si>
  <si>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</si>
  <si>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</si>
  <si>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</si>
  <si>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</si>
  <si>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</si>
  <si>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</si>
  <si>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</si>
  <si>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</si>
  <si>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</si>
  <si>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</si>
  <si>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</si>
  <si>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</si>
  <si>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</si>
  <si>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</si>
  <si>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</si>
  <si>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</si>
  <si>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</si>
  <si>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</si>
  <si>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</si>
  <si>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</si>
  <si>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</si>
  <si>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</si>
  <si>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</si>
  <si>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</si>
  <si>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</si>
  <si>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</si>
  <si>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</si>
  <si>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</si>
  <si>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</si>
  <si>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</si>
  <si>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</si>
  <si>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</si>
  <si>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</si>
  <si>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</si>
  <si>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</si>
  <si>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</si>
  <si>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</si>
  <si>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</si>
  <si>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</si>
  <si>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</si>
  <si>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</si>
  <si>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</si>
  <si>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</si>
  <si>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</si>
  <si>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</si>
  <si>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</si>
  <si>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</si>
  <si>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</si>
  <si>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</si>
  <si>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</si>
  <si>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</si>
  <si>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</si>
  <si>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</si>
  <si>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</si>
  <si>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</si>
  <si>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</si>
  <si>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</si>
  <si>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</si>
  <si>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</si>
  <si>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</si>
  <si>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</si>
  <si>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</si>
  <si>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</si>
  <si>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</si>
  <si>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</si>
  <si>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</si>
  <si>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</si>
  <si>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</si>
  <si>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</si>
  <si>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</si>
  <si>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</si>
  <si>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</si>
  <si>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</si>
  <si>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</si>
  <si>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</si>
  <si>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</si>
  <si>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</si>
  <si>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</si>
  <si>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</si>
  <si>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</si>
  <si>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</si>
  <si>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</si>
  <si>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</si>
  <si>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</si>
  <si>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</si>
  <si>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</si>
  <si>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</si>
  <si>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</si>
  <si>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</si>
  <si>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</si>
  <si>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</si>
  <si>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</si>
  <si>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</si>
  <si>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</si>
  <si>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</si>
  <si>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</si>
  <si>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</si>
  <si>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</si>
  <si>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</si>
  <si>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</si>
  <si>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</si>
  <si>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</si>
  <si>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</si>
  <si>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</si>
  <si>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</si>
  <si>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</si>
  <si>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</si>
  <si>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</si>
  <si>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</si>
  <si>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</si>
  <si>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</si>
  <si>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</si>
  <si>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</si>
  <si>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</si>
  <si>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</si>
  <si>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</si>
  <si>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</si>
  <si>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</si>
  <si>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</si>
  <si>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</si>
  <si>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</si>
  <si>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</si>
  <si>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</si>
  <si>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</si>
  <si>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</si>
  <si>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</si>
  <si>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</si>
  <si>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</si>
  <si>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</si>
  <si>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</si>
  <si>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</si>
  <si>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</si>
  <si>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</si>
  <si>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</si>
  <si>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</si>
  <si>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</si>
  <si>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</si>
  <si>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</si>
  <si>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</si>
  <si>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</si>
  <si>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</si>
  <si>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</si>
  <si>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</si>
  <si>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</si>
  <si>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</si>
  <si>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</si>
  <si>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</si>
  <si>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</si>
  <si>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</si>
  <si>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</si>
  <si>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</si>
  <si>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</si>
  <si>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</si>
  <si>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</si>
  <si>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</si>
  <si>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</si>
  <si>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</si>
  <si>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</si>
  <si>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</si>
  <si>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</si>
  <si>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</si>
  <si>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</si>
  <si>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</si>
  <si>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</si>
  <si>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</si>
  <si>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</si>
  <si>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</si>
  <si>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</si>
  <si>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</si>
  <si>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</si>
  <si>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</si>
  <si>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</si>
  <si>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</si>
  <si>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</si>
  <si>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</si>
  <si>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</si>
  <si>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</si>
  <si>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</si>
  <si>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</si>
  <si>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</si>
  <si>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</si>
  <si>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</si>
  <si>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</si>
  <si>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</si>
  <si>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</si>
  <si>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</si>
  <si>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</si>
  <si>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</si>
  <si>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</si>
  <si>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</si>
  <si>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</si>
  <si>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</si>
  <si>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</si>
  <si>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</si>
  <si>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</si>
  <si>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</si>
  <si>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</si>
  <si>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</si>
  <si>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</si>
  <si>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</si>
  <si>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</si>
  <si>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</si>
  <si>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</si>
  <si>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</si>
  <si>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</si>
  <si>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</si>
  <si>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</si>
  <si>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</si>
  <si>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</si>
  <si>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</si>
  <si>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</si>
  <si>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</si>
  <si>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</si>
  <si>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</si>
  <si>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</si>
  <si>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</si>
  <si>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</si>
  <si>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</si>
  <si>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</si>
  <si>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</si>
  <si>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</si>
  <si>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</si>
  <si>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</si>
  <si>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</si>
  <si>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</si>
  <si>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</si>
  <si>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</si>
  <si>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</si>
  <si>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</si>
  <si>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</si>
  <si>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</si>
  <si>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</si>
  <si>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</si>
  <si>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</si>
  <si>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</si>
  <si>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</si>
  <si>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</si>
  <si>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</si>
  <si>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</si>
  <si>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</si>
  <si>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</si>
  <si>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</si>
  <si>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</si>
  <si>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</si>
  <si>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</si>
  <si>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</si>
  <si>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</si>
  <si>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</si>
  <si>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</si>
  <si>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</si>
  <si>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</si>
  <si>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</si>
  <si>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</si>
  <si>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</si>
  <si>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</si>
  <si>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</si>
  <si>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</si>
  <si>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</si>
  <si>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</si>
  <si>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</si>
  <si>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</si>
  <si>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</si>
  <si>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</si>
  <si>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</si>
  <si>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</si>
  <si>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</si>
  <si>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</si>
  <si>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</si>
  <si>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</si>
  <si>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</si>
  <si>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</si>
  <si>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</si>
  <si>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</si>
  <si>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</si>
  <si>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</si>
  <si>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</si>
  <si>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</si>
  <si>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</si>
  <si>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</si>
  <si>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</si>
  <si>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</si>
  <si>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</si>
  <si>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</si>
  <si>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</si>
  <si>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</si>
  <si>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</si>
  <si>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</si>
  <si>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</si>
  <si>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</si>
  <si>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</si>
  <si>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</si>
  <si>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</si>
  <si>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</si>
  <si>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</si>
  <si>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</si>
  <si>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</si>
  <si>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</si>
  <si>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</si>
  <si>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</si>
  <si>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</si>
  <si>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</si>
  <si>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</si>
  <si>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</si>
  <si>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</si>
  <si>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</si>
  <si>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</si>
  <si>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</si>
  <si>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</si>
  <si>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</si>
  <si>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</si>
  <si>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</si>
  <si>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</si>
  <si>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</si>
  <si>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</si>
  <si>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</si>
  <si>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</si>
  <si>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</si>
  <si>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</si>
  <si>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</si>
  <si>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</si>
  <si>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</si>
  <si>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</si>
  <si>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</si>
  <si>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</si>
  <si>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</si>
  <si>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</si>
  <si>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</si>
  <si>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</si>
  <si>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</si>
  <si>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</si>
  <si>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</si>
  <si>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</si>
  <si>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</si>
  <si>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</si>
  <si>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</si>
  <si>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</si>
  <si>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</si>
  <si>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</si>
  <si>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</si>
  <si>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</si>
  <si>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</si>
  <si>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</si>
  <si>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</si>
  <si>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</si>
  <si>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</si>
  <si>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</si>
  <si>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</si>
  <si>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</si>
  <si>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</si>
  <si>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</si>
  <si>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</si>
  <si>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</si>
  <si>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</si>
  <si>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</si>
  <si>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</si>
  <si>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</si>
  <si>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</si>
  <si>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</si>
  <si>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</si>
  <si>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</si>
  <si>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</si>
  <si>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</si>
  <si>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</si>
  <si>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</si>
  <si>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</si>
  <si>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</si>
  <si>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</si>
  <si>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</si>
  <si>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</si>
  <si>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</si>
  <si>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</si>
  <si>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</si>
  <si>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</si>
  <si>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</si>
  <si>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</si>
  <si>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</si>
  <si>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</si>
  <si>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</si>
  <si>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</si>
  <si>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</si>
  <si>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</si>
  <si>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</si>
  <si>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</si>
  <si>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</si>
  <si>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</si>
  <si>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</si>
  <si>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</si>
  <si>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</si>
  <si>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</si>
  <si>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</si>
  <si>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</si>
  <si>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</si>
  <si>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</si>
  <si>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</si>
  <si>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</si>
  <si>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</si>
  <si>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</si>
  <si>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</si>
  <si>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</si>
  <si>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</si>
  <si>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</si>
  <si>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</si>
  <si>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</si>
  <si>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</si>
  <si>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</si>
  <si>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</si>
  <si>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</si>
  <si>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</si>
  <si>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</si>
  <si>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</si>
  <si>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</si>
  <si>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</si>
  <si>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</si>
  <si>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</si>
  <si>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</si>
  <si>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</si>
  <si>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</si>
  <si>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</si>
  <si>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</si>
  <si>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</si>
  <si>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</si>
  <si>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</si>
  <si>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</si>
  <si>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</si>
  <si>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</si>
  <si>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</si>
  <si>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</si>
  <si>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</si>
  <si>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</si>
  <si>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</si>
  <si>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</si>
  <si>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</si>
  <si>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</si>
  <si>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</si>
  <si>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</si>
  <si>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</si>
  <si>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</si>
  <si>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</si>
  <si>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</si>
  <si>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</si>
  <si>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</si>
  <si>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</si>
  <si>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</si>
  <si>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</si>
  <si>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</si>
  <si>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</si>
  <si>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</si>
  <si>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</si>
  <si>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</si>
  <si>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</si>
  <si>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</si>
  <si>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</si>
  <si>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</si>
  <si>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</si>
  <si>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</si>
  <si>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</si>
  <si>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</si>
  <si>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</si>
  <si>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</si>
  <si>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</si>
  <si>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</si>
  <si>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</si>
  <si>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</si>
  <si>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</si>
  <si>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</si>
  <si>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</si>
  <si>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</si>
  <si>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</si>
  <si>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</si>
  <si>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</si>
  <si>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</si>
  <si>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</si>
  <si>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</si>
  <si>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</si>
  <si>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</si>
  <si>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</si>
  <si>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</si>
  <si>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</si>
  <si>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</si>
  <si>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</si>
  <si>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</si>
  <si>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</si>
  <si>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</si>
  <si>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</si>
  <si>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</si>
  <si>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</si>
  <si>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</si>
  <si>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</si>
  <si>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</si>
  <si>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</si>
  <si>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</si>
  <si>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</si>
  <si>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</si>
  <si>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</si>
  <si>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</si>
  <si>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</si>
  <si>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</si>
  <si>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</si>
  <si>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</si>
  <si>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</si>
  <si>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</si>
  <si>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</si>
  <si>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</si>
  <si>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</si>
  <si>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</si>
  <si>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</si>
  <si>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</si>
  <si>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</si>
  <si>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</si>
  <si>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</si>
  <si>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</si>
  <si>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</si>
  <si>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</si>
  <si>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</si>
  <si>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</si>
  <si>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</si>
  <si>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</si>
  <si>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</si>
  <si>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</si>
  <si>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</si>
  <si>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</si>
  <si>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</si>
  <si>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</si>
  <si>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</si>
  <si>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</si>
  <si>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</si>
  <si>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</si>
  <si>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</si>
  <si>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</si>
  <si>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</si>
  <si>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</si>
  <si>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</si>
  <si>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</si>
  <si>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</si>
  <si>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</si>
  <si>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</si>
  <si>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</si>
  <si>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</si>
  <si>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</si>
  <si>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</si>
  <si>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</si>
  <si>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</si>
  <si>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</si>
  <si>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</si>
  <si>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</si>
  <si>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</si>
  <si>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</si>
  <si>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</si>
  <si>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</si>
  <si>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</si>
  <si>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</si>
  <si>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</si>
  <si>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</si>
  <si>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</si>
  <si>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</si>
  <si>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</si>
  <si>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</si>
  <si>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</si>
  <si>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</si>
  <si>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</si>
  <si>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</si>
  <si>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</si>
  <si>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</si>
  <si>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</si>
  <si>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</si>
  <si>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</si>
  <si>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</si>
  <si>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</si>
  <si>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</si>
  <si>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</si>
  <si>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</si>
  <si>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</si>
  <si>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</si>
  <si>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</si>
  <si>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</si>
  <si>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</si>
  <si>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</si>
  <si>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</si>
  <si>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</si>
  <si>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</si>
  <si>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</si>
  <si>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</si>
  <si>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</si>
  <si>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</si>
  <si>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</si>
  <si>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</si>
  <si>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</si>
  <si>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</si>
  <si>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</si>
  <si>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</si>
  <si>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</si>
  <si>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</si>
  <si>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</si>
  <si>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</si>
  <si>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</si>
  <si>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</si>
  <si>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</si>
  <si>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</si>
  <si>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</si>
  <si>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</si>
  <si>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</si>
  <si>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</si>
  <si>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</si>
  <si>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</si>
  <si>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</si>
  <si>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</si>
  <si>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</si>
  <si>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</si>
  <si>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</si>
  <si>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</si>
  <si>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</si>
  <si>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</si>
  <si>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</si>
  <si>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</si>
  <si>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</si>
  <si>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</si>
  <si>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</si>
  <si>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</si>
  <si>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</si>
  <si>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</si>
  <si>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</si>
  <si>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</si>
  <si>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</si>
  <si>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</si>
  <si>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</si>
  <si>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</si>
  <si>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</si>
  <si>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</si>
  <si>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</si>
  <si>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</si>
  <si>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</si>
  <si>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</si>
  <si>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</si>
  <si>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</si>
  <si>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</si>
  <si>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</si>
  <si>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</si>
  <si>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</si>
  <si>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</si>
  <si>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</si>
  <si>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</si>
  <si>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</si>
  <si>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</si>
  <si>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</si>
  <si>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</si>
  <si>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</si>
  <si>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</si>
  <si>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</si>
  <si>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</si>
  <si>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</si>
  <si>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</si>
  <si>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</si>
  <si>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</si>
  <si>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</si>
  <si>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</si>
  <si>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</si>
  <si>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</si>
  <si>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</si>
  <si>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</si>
  <si>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</si>
  <si>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</si>
  <si>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</si>
  <si>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</si>
  <si>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</si>
  <si>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</si>
  <si>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</si>
  <si>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</si>
  <si>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</si>
  <si>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</si>
  <si>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</si>
  <si>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</si>
  <si>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</si>
  <si>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</si>
  <si>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</si>
  <si>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</si>
  <si>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</si>
  <si>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</si>
  <si>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</si>
  <si>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</si>
  <si>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</si>
  <si>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</si>
  <si>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</si>
  <si>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</si>
  <si>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</si>
  <si>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</si>
  <si>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</si>
  <si>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</si>
  <si>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</si>
  <si>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</si>
  <si>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</si>
  <si>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</si>
  <si>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</si>
  <si>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</si>
  <si>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</si>
  <si>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</si>
  <si>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</si>
  <si>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</si>
  <si>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</si>
  <si>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</si>
  <si>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</si>
  <si>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</si>
  <si>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</si>
  <si>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</si>
  <si>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</si>
  <si>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</si>
  <si>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</si>
  <si>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</si>
  <si>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</si>
  <si>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</si>
  <si>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</si>
  <si>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</si>
  <si>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</si>
  <si>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</si>
  <si>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</si>
  <si>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</si>
  <si>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</si>
  <si>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</si>
  <si>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</si>
  <si>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</si>
  <si>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</si>
  <si>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</si>
  <si>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</si>
  <si>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</si>
  <si>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</si>
  <si>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</si>
  <si>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</si>
  <si>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</si>
  <si>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</si>
  <si>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</si>
  <si>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</si>
  <si>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</si>
  <si>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</si>
  <si>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</si>
  <si>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</si>
  <si>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</si>
  <si>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</si>
  <si>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</si>
  <si>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</si>
  <si>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</si>
  <si>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</si>
  <si>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</si>
  <si>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</si>
  <si>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</si>
  <si>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</si>
  <si>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</si>
  <si>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</si>
  <si>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</si>
  <si>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</si>
  <si>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</si>
  <si>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</si>
  <si>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</si>
  <si>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</si>
  <si>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</si>
  <si>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</si>
  <si>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</si>
  <si>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</si>
  <si>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</si>
  <si>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</si>
  <si>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</si>
  <si>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</si>
  <si>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</si>
  <si>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</si>
  <si>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</si>
  <si>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</si>
  <si>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</si>
  <si>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</si>
  <si>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</si>
  <si>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</si>
  <si>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</si>
  <si>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</si>
  <si>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</si>
  <si>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</si>
  <si>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</si>
  <si>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</si>
  <si>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</si>
  <si>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</si>
  <si>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</si>
  <si>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</si>
  <si>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</si>
  <si>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</si>
  <si>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</si>
  <si>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</si>
  <si>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</si>
  <si>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</si>
  <si>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</si>
  <si>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</si>
  <si>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</si>
  <si>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</si>
  <si>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</si>
  <si>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</si>
  <si>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</si>
  <si>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</si>
  <si>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</si>
  <si>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</si>
  <si>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</si>
  <si>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</si>
  <si>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</si>
  <si>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</si>
  <si>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</si>
  <si>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</si>
  <si>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</si>
  <si>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</si>
  <si>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</si>
  <si>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</si>
  <si>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</si>
  <si>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</si>
  <si>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</si>
  <si>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</si>
  <si>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</si>
  <si>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</si>
  <si>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</si>
  <si>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</si>
  <si>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</si>
  <si>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</si>
  <si>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</si>
  <si>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</si>
  <si>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</si>
  <si>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</si>
  <si>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</si>
  <si>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</si>
  <si>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</si>
  <si>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</si>
  <si>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</si>
  <si>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</si>
  <si>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</si>
  <si>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</si>
  <si>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</si>
  <si>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</si>
  <si>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</si>
  <si>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</si>
  <si>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</si>
  <si>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</si>
  <si>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</si>
  <si>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</si>
  <si>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</si>
  <si>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</si>
  <si>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</si>
  <si>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</si>
  <si>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</si>
  <si>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</si>
  <si>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</si>
  <si>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</si>
  <si>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</si>
  <si>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</si>
  <si>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</si>
  <si>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</si>
  <si>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</si>
  <si>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</si>
  <si>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</si>
  <si>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</si>
  <si>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</si>
  <si>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</si>
  <si>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</si>
  <si>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</si>
  <si>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</si>
  <si>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</si>
  <si>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</si>
  <si>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</si>
  <si>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</si>
  <si>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</si>
  <si>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</si>
  <si>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</si>
  <si>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</si>
  <si>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</si>
  <si>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</si>
  <si>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</si>
  <si>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</si>
  <si>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</si>
  <si>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</si>
  <si>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</si>
  <si>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</si>
  <si>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</si>
  <si>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</si>
  <si>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</si>
  <si>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</si>
  <si>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</si>
  <si>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</si>
  <si>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</si>
  <si>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</si>
  <si>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</si>
  <si>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</si>
  <si>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</si>
  <si>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</si>
  <si>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</si>
  <si>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</si>
  <si>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</si>
  <si>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</si>
  <si>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</si>
  <si>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</si>
  <si>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</si>
  <si>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</si>
  <si>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</si>
  <si>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</si>
  <si>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</si>
  <si>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</si>
  <si>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</si>
  <si>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</si>
  <si>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</si>
  <si>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</si>
  <si>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</si>
  <si>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</si>
  <si>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</si>
  <si>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</si>
  <si>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</si>
  <si>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</si>
  <si>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</si>
  <si>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</si>
  <si>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</si>
  <si>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</si>
  <si>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</si>
  <si>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</si>
  <si>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</si>
  <si>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</si>
  <si>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</si>
  <si>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</si>
  <si>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</si>
  <si>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</si>
  <si>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</si>
  <si>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</si>
  <si>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</si>
  <si>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</si>
  <si>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</si>
  <si>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</si>
  <si>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</si>
  <si>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</si>
  <si>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</si>
  <si>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</si>
  <si>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</si>
  <si>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</si>
  <si>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</si>
  <si>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</si>
  <si>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</si>
  <si>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</si>
  <si>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</si>
  <si>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</si>
  <si>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</si>
  <si>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</si>
  <si>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</si>
  <si>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</si>
  <si>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</si>
  <si>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</si>
  <si>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</si>
  <si>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</si>
  <si>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</si>
  <si>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</si>
  <si>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</si>
  <si>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</si>
  <si>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</si>
  <si>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</si>
  <si>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</si>
  <si>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</si>
  <si>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</si>
  <si>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</si>
  <si>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</si>
  <si>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</si>
  <si>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</si>
  <si>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</si>
  <si>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</si>
  <si>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</si>
  <si>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</si>
  <si>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</si>
  <si>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</si>
  <si>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</si>
  <si>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</si>
  <si>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</si>
  <si>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</si>
  <si>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</si>
  <si>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</si>
  <si>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</si>
  <si>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</si>
  <si>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</si>
  <si>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</si>
  <si>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</si>
  <si>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</si>
  <si>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</si>
  <si>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</si>
  <si>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</si>
  <si>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</si>
  <si>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</si>
  <si>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</si>
  <si>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</si>
  <si>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</si>
  <si>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</si>
  <si>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</si>
  <si>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</si>
  <si>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</si>
  <si>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</si>
  <si>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</si>
  <si>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</si>
  <si>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</si>
  <si>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</si>
  <si>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</si>
  <si>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</si>
  <si>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</si>
  <si>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</si>
  <si>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</si>
  <si>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</si>
  <si>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</si>
  <si>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</si>
  <si>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</si>
  <si>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</si>
  <si>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</si>
  <si>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</si>
  <si>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</si>
  <si>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</si>
  <si>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</si>
  <si>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</si>
  <si>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</si>
  <si>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</si>
  <si>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</si>
  <si>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</si>
  <si>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</si>
  <si>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</si>
  <si>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</si>
  <si>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</si>
  <si>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</si>
  <si>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</si>
  <si>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</si>
  <si>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</si>
  <si>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</si>
  <si>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</si>
  <si>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</si>
  <si>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</si>
  <si>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</si>
  <si>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</si>
  <si>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</si>
  <si>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</si>
  <si>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</si>
  <si>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</si>
  <si>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</si>
  <si>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</si>
  <si>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</si>
  <si>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</si>
  <si>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</si>
  <si>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</si>
  <si>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</si>
  <si>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</si>
  <si>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</si>
  <si>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</si>
  <si>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</si>
  <si>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</si>
  <si>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</si>
  <si>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</si>
  <si>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</si>
  <si>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</si>
  <si>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</si>
  <si>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</si>
  <si>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</si>
  <si>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</si>
  <si>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</si>
  <si>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</si>
  <si>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</si>
  <si>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</si>
  <si>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</si>
  <si>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</si>
  <si>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</si>
  <si>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</si>
  <si>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</si>
  <si>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</si>
  <si>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</si>
  <si>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</si>
  <si>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</si>
  <si>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</si>
  <si>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</si>
  <si>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</si>
  <si>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</si>
  <si>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</si>
  <si>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</si>
  <si>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</si>
  <si>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</si>
  <si>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</si>
  <si>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</si>
  <si>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</si>
  <si>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</si>
  <si>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</si>
  <si>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</si>
  <si>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</si>
  <si>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</si>
  <si>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</si>
  <si>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</si>
  <si>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</si>
  <si>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</si>
  <si>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</si>
  <si>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</si>
  <si>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</si>
  <si>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</si>
  <si>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</si>
  <si>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</si>
  <si>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</si>
  <si>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</si>
  <si>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</si>
  <si>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</si>
  <si>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</si>
  <si>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</si>
  <si>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</si>
  <si>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</si>
  <si>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</si>
  <si>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</si>
  <si>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</si>
  <si>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</si>
  <si>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</si>
  <si>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</si>
  <si>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</si>
  <si>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</si>
  <si>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</si>
  <si>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</si>
  <si>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</si>
  <si>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</si>
  <si>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</si>
  <si>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</si>
  <si>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</si>
  <si>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</si>
  <si>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</si>
  <si>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</si>
  <si>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</si>
  <si>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</si>
  <si>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</si>
  <si>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</si>
  <si>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</si>
  <si>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</si>
  <si>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</si>
  <si>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</si>
  <si>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</si>
  <si>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</si>
  <si>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</si>
  <si>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</si>
  <si>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</si>
  <si>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</si>
  <si>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</si>
  <si>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</si>
  <si>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</si>
  <si>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</si>
  <si>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</si>
  <si>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</si>
  <si>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</si>
  <si>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</si>
  <si>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</si>
  <si>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</si>
  <si>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</si>
  <si>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</si>
  <si>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</si>
  <si>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</si>
  <si>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</si>
  <si>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</si>
  <si>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</si>
  <si>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</si>
  <si>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</si>
  <si>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</si>
  <si>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</si>
  <si>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</si>
  <si>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</si>
  <si>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</si>
  <si>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</si>
  <si>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</si>
  <si>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</si>
  <si>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</si>
  <si>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</si>
  <si>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</si>
  <si>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</si>
  <si>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</si>
  <si>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</si>
  <si>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</si>
  <si>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</si>
  <si>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</si>
  <si>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</si>
  <si>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</si>
  <si>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</si>
  <si>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</si>
  <si>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</si>
  <si>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</si>
  <si>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</si>
  <si>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</si>
  <si>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</si>
  <si>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</si>
  <si>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</si>
  <si>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</si>
  <si>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</si>
  <si>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</si>
  <si>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</si>
  <si>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</si>
  <si>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</si>
  <si>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</si>
  <si>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</si>
  <si>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</si>
  <si>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</si>
  <si>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</si>
  <si>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</si>
  <si>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</si>
  <si>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</si>
  <si>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</si>
  <si>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</si>
  <si>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</si>
  <si>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</si>
  <si>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</si>
  <si>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</si>
  <si>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</si>
  <si>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</si>
  <si>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</si>
  <si>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</si>
  <si>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</si>
  <si>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</si>
  <si>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</si>
  <si>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</si>
  <si>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</si>
  <si>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</si>
  <si>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</si>
  <si>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</si>
  <si>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</si>
  <si>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</si>
  <si>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</si>
  <si>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</si>
  <si>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</si>
  <si>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</si>
  <si>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</si>
  <si>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</si>
  <si>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</si>
  <si>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</si>
  <si>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</si>
  <si>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</si>
  <si>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</si>
  <si>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</si>
  <si>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</si>
  <si>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</si>
  <si>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</si>
  <si>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</si>
  <si>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</si>
  <si>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</si>
  <si>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</si>
  <si>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</si>
  <si>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</si>
  <si>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</si>
  <si>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</si>
  <si>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</si>
  <si>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</si>
  <si>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</si>
  <si>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</si>
  <si>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</si>
  <si>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</si>
  <si>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</si>
  <si>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</si>
  <si>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</si>
  <si>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</si>
  <si>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</si>
  <si>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</si>
  <si>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</si>
  <si>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</si>
  <si>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</si>
  <si>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</si>
  <si>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</si>
  <si>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</si>
  <si>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</si>
  <si>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</si>
  <si>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</si>
  <si>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</si>
  <si>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</si>
  <si>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</si>
  <si>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</si>
  <si>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</si>
  <si>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</si>
  <si>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</si>
  <si>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</si>
  <si>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</si>
  <si>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</si>
  <si>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</si>
  <si>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</si>
  <si>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</si>
  <si>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</si>
  <si>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</si>
  <si>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</si>
  <si>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</si>
  <si>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</si>
  <si>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</si>
  <si>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</si>
  <si>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</si>
  <si>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</si>
  <si>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</si>
  <si>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</si>
  <si>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</si>
  <si>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</si>
  <si>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</si>
  <si>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</si>
  <si>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</si>
  <si>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</si>
  <si>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</si>
  <si>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</si>
  <si>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</si>
  <si>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</si>
  <si>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</si>
  <si>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</si>
  <si>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</si>
  <si>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</si>
  <si>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</si>
  <si>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</si>
  <si>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</si>
  <si>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</si>
  <si>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</si>
  <si>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</si>
  <si>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</si>
  <si>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</si>
  <si>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</si>
  <si>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</si>
  <si>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</si>
  <si>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</si>
  <si>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</si>
  <si>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</si>
  <si>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</si>
  <si>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</si>
  <si>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</si>
  <si>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</si>
  <si>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</si>
  <si>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</si>
  <si>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</si>
  <si>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</si>
  <si>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</si>
  <si>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</si>
  <si>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</si>
  <si>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</si>
  <si>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</si>
  <si>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</si>
  <si>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</si>
  <si>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</si>
  <si>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</si>
  <si>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</si>
  <si>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</si>
  <si>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</si>
  <si>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</si>
  <si>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</si>
  <si>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</si>
  <si>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</si>
  <si>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</si>
  <si>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</si>
  <si>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</si>
  <si>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</si>
  <si>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</si>
  <si>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</si>
  <si>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</si>
  <si>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</si>
  <si>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</si>
  <si>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</si>
  <si>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</si>
  <si>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</si>
  <si>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</si>
  <si>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</si>
  <si>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</si>
  <si>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</si>
  <si>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</si>
  <si>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</si>
  <si>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</si>
  <si>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</si>
  <si>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</si>
  <si>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</si>
  <si>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</si>
  <si>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</si>
  <si>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</si>
  <si>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</si>
  <si>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</si>
  <si>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</si>
  <si>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</si>
  <si>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</si>
  <si>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</si>
  <si>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</si>
  <si>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</si>
  <si>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</si>
  <si>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</si>
  <si>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</si>
  <si>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</si>
  <si>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</si>
  <si>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</si>
  <si>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</si>
  <si>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</si>
  <si>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</si>
  <si>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</si>
  <si>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</si>
  <si>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</si>
  <si>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</si>
  <si>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</si>
  <si>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</si>
  <si>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</si>
  <si>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</si>
  <si>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</si>
  <si>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</si>
  <si>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</si>
  <si>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</si>
  <si>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</si>
  <si>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</si>
  <si>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</si>
  <si>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</si>
  <si>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</si>
  <si>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</si>
  <si>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</si>
  <si>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</si>
  <si>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</si>
  <si>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</si>
  <si>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</si>
  <si>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</si>
  <si>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</si>
  <si>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</si>
  <si>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</si>
  <si>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</si>
  <si>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</si>
  <si>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</si>
  <si>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</si>
  <si>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</si>
  <si>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</si>
  <si>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</si>
  <si>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</si>
  <si>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</si>
  <si>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</si>
  <si>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</si>
  <si>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</si>
  <si>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</si>
  <si>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</si>
  <si>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</si>
  <si>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</si>
  <si>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</si>
  <si>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</si>
  <si>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</si>
  <si>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</si>
  <si>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</si>
  <si>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</si>
  <si>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</si>
  <si>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</si>
  <si>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</si>
  <si>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</si>
  <si>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</si>
  <si>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</si>
  <si>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</si>
  <si>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</si>
  <si>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</si>
  <si>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</si>
  <si>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</si>
  <si>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</si>
  <si>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</si>
  <si>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</si>
  <si>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</si>
  <si>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</si>
  <si>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</si>
  <si>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</si>
  <si>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</si>
  <si>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</si>
  <si>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</si>
  <si>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</si>
  <si>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</si>
  <si>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</si>
  <si>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</si>
  <si>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</si>
  <si>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</si>
  <si>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</si>
  <si>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</si>
  <si>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</si>
  <si>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</si>
  <si>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</si>
  <si>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</si>
  <si>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</si>
  <si>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</si>
  <si>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</si>
  <si>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</si>
  <si>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</si>
  <si>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</si>
  <si>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</si>
  <si>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</si>
  <si>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</si>
  <si>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</si>
  <si>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</si>
  <si>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</si>
  <si>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</si>
  <si>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</si>
  <si>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</si>
  <si>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</si>
  <si>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</si>
  <si>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</si>
  <si>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</si>
  <si>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</si>
  <si>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</si>
  <si>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</si>
  <si>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</si>
  <si>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</si>
  <si>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</si>
  <si>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</si>
  <si>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</si>
  <si>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</si>
  <si>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</si>
  <si>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</si>
  <si>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</si>
  <si>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</si>
  <si>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</si>
  <si>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</si>
  <si>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</si>
  <si>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</si>
  <si>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</si>
  <si>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</si>
  <si>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</si>
  <si>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</si>
  <si>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</si>
  <si>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</si>
  <si>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</si>
  <si>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</si>
  <si>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</si>
  <si>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</si>
  <si>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</si>
  <si>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</si>
  <si>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</si>
  <si>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</si>
  <si>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</si>
  <si>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</si>
  <si>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</si>
  <si>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</si>
  <si>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</si>
  <si>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</si>
  <si>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</si>
  <si>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</si>
  <si>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</si>
  <si>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</si>
  <si>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</si>
  <si>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</si>
  <si>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</si>
  <si>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</si>
  <si>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</si>
  <si>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</si>
  <si>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</si>
  <si>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</si>
  <si>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</si>
  <si>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</si>
  <si>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</si>
  <si>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</si>
  <si>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</si>
  <si>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</si>
  <si>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</si>
  <si>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</si>
  <si>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</si>
  <si>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</si>
  <si>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</si>
  <si>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</si>
  <si>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</si>
  <si>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</si>
  <si>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</si>
  <si>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</si>
  <si>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</si>
  <si>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</si>
  <si>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</si>
  <si>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</si>
  <si>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</si>
  <si>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</si>
  <si>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</si>
  <si>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</si>
  <si>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</si>
  <si>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</si>
  <si>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</si>
  <si>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</si>
  <si>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</si>
  <si>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</si>
  <si>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</si>
  <si>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</si>
  <si>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</si>
  <si>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</si>
  <si>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</si>
  <si>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</si>
  <si>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</si>
  <si>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</si>
  <si>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</si>
  <si>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</si>
  <si>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</si>
  <si>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</si>
  <si>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</si>
  <si>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</si>
  <si>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</si>
  <si>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</si>
  <si>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</si>
  <si>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</si>
  <si>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</si>
  <si>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</si>
  <si>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</si>
  <si>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</si>
  <si>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</si>
  <si>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</si>
  <si>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</si>
  <si>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</si>
  <si>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</si>
  <si>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</si>
  <si>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</si>
  <si>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</si>
  <si>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</si>
  <si>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</si>
  <si>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</si>
  <si>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</si>
  <si>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</si>
  <si>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</si>
  <si>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</si>
  <si>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</si>
  <si>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</si>
  <si>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</si>
  <si>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</si>
  <si>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</si>
  <si>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</si>
  <si>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</si>
  <si>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</si>
  <si>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</si>
  <si>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</si>
  <si>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</si>
  <si>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</si>
  <si>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</si>
  <si>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</si>
  <si>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</si>
  <si>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</si>
  <si>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</si>
  <si>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</si>
  <si>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</si>
  <si>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</si>
  <si>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</si>
  <si>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</si>
  <si>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</si>
  <si>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</si>
  <si>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</si>
  <si>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</si>
  <si>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</si>
  <si>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</si>
  <si>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</si>
  <si>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</si>
  <si>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</si>
  <si>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</si>
  <si>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</si>
  <si>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</si>
  <si>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</si>
  <si>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</si>
  <si>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</si>
  <si>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</si>
  <si>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</si>
  <si>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</si>
  <si>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</si>
  <si>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</si>
  <si>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</si>
  <si>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</si>
  <si>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</si>
  <si>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</si>
  <si>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</si>
  <si>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</si>
  <si>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</si>
  <si>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</si>
  <si>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</si>
  <si>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</si>
  <si>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</si>
  <si>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</si>
  <si>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</si>
  <si>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</si>
  <si>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</si>
  <si>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</si>
  <si>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</si>
  <si>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</si>
  <si>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</si>
  <si>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</si>
  <si>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</si>
  <si>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</si>
  <si>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</si>
  <si>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</si>
  <si>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</si>
  <si>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</si>
  <si>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</si>
  <si>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</si>
  <si>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</si>
  <si>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</si>
  <si>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</si>
  <si>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</si>
  <si>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</si>
  <si>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</si>
  <si>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</si>
  <si>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</si>
  <si>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</si>
  <si>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</si>
  <si>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</si>
  <si>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</si>
  <si>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</si>
  <si>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</si>
  <si>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</si>
  <si>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</si>
  <si>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</si>
  <si>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</si>
  <si>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</si>
  <si>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</si>
  <si>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</si>
  <si>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</si>
  <si>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</si>
  <si>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</si>
  <si>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</si>
  <si>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</si>
  <si>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</si>
  <si>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</si>
  <si>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</si>
  <si>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</si>
  <si>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</si>
  <si>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</si>
  <si>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</si>
  <si>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</si>
  <si>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</si>
  <si>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</si>
  <si>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</si>
  <si>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</si>
  <si>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</si>
  <si>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</si>
  <si>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</si>
  <si>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</si>
  <si>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</si>
  <si>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</si>
  <si>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</si>
  <si>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</si>
  <si>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</si>
  <si>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</si>
  <si>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</si>
  <si>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</si>
  <si>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</si>
  <si>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</si>
  <si>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</si>
  <si>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</si>
  <si>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</si>
  <si>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</si>
  <si>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</si>
  <si>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</si>
  <si>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</si>
  <si>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</si>
  <si>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</si>
  <si>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</si>
  <si>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</si>
  <si>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</si>
  <si>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</si>
  <si>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</si>
  <si>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</si>
  <si>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</si>
  <si>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</si>
  <si>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</si>
  <si>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</si>
  <si>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</si>
  <si>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</si>
  <si>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</si>
  <si>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</si>
  <si>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</si>
  <si>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</si>
  <si>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</si>
  <si>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</si>
  <si>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</si>
  <si>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</si>
  <si>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</si>
  <si>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</si>
  <si>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</si>
  <si>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</si>
  <si>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</si>
  <si>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</si>
  <si>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</si>
  <si>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</si>
  <si>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</si>
  <si>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</si>
  <si>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</si>
  <si>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</si>
  <si>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</si>
  <si>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</si>
  <si>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</si>
  <si>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</si>
  <si>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</si>
  <si>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</si>
  <si>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</si>
  <si>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</si>
  <si>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</si>
  <si>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</si>
  <si>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</si>
  <si>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</si>
  <si>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</si>
  <si>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</si>
  <si>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</si>
  <si>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</si>
  <si>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</si>
  <si>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</si>
  <si>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</si>
  <si>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</si>
  <si>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</si>
  <si>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</si>
  <si>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</si>
  <si>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</si>
  <si>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</si>
  <si>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</si>
  <si>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</si>
  <si>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</si>
  <si>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</si>
  <si>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</si>
  <si>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</si>
  <si>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</si>
  <si>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</si>
  <si>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</si>
  <si>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</si>
  <si>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</si>
  <si>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</si>
  <si>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</si>
  <si>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</si>
  <si>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</si>
  <si>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</si>
  <si>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</si>
  <si>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</si>
  <si>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</si>
  <si>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</si>
  <si>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</si>
  <si>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</si>
  <si>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</si>
  <si>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</si>
  <si>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</si>
  <si>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</si>
  <si>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</si>
  <si>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</si>
  <si>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</si>
  <si>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</si>
  <si>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</si>
  <si>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</si>
  <si>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</si>
  <si>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</si>
  <si>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</si>
  <si>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</si>
  <si>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</si>
  <si>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</si>
  <si>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</si>
  <si>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</si>
  <si>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</si>
  <si>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</si>
  <si>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</si>
  <si>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</si>
  <si>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</si>
  <si>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</si>
  <si>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</si>
  <si>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</si>
  <si>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</si>
  <si>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</si>
  <si>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</si>
  <si>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</si>
  <si>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</si>
  <si>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</si>
  <si>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</si>
  <si>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</si>
  <si>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</si>
  <si>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</si>
  <si>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</si>
  <si>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</si>
  <si>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</si>
  <si>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</si>
  <si>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</si>
  <si>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</si>
  <si>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</si>
  <si>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</si>
  <si>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</si>
  <si>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</si>
  <si>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</si>
  <si>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</si>
  <si>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</si>
  <si>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</si>
  <si>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</si>
  <si>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</si>
  <si>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</si>
  <si>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</si>
  <si>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</si>
  <si>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</si>
  <si>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</si>
  <si>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</si>
  <si>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</si>
  <si>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</si>
  <si>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</si>
  <si>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</si>
  <si>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</si>
  <si>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</si>
  <si>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</si>
  <si>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</si>
  <si>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</si>
  <si>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</si>
  <si>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</si>
  <si>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</si>
  <si>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</si>
  <si>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</si>
  <si>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</si>
  <si>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</si>
  <si>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</si>
  <si>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</si>
  <si>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</si>
  <si>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</si>
  <si>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</si>
  <si>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</si>
  <si>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</si>
  <si>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</si>
  <si>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</si>
  <si>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</si>
  <si>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</si>
  <si>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</si>
  <si>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</si>
  <si>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</si>
  <si>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</si>
  <si>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</si>
  <si>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</si>
  <si>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</si>
  <si>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</si>
  <si>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</si>
  <si>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</si>
  <si>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</si>
  <si>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</si>
  <si>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</si>
  <si>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</si>
  <si>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</si>
  <si>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</si>
  <si>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</si>
  <si>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</si>
  <si>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</si>
  <si>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</si>
  <si>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</si>
  <si>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</si>
  <si>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</si>
  <si>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</si>
  <si>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</si>
  <si>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</si>
  <si>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</si>
  <si>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</si>
  <si>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</si>
  <si>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</si>
  <si>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</si>
  <si>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</si>
  <si>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</si>
  <si>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</si>
  <si>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</si>
  <si>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</si>
  <si>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</si>
  <si>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</si>
  <si>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</si>
  <si>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</si>
  <si>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</si>
  <si>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</si>
  <si>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</si>
  <si>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</si>
  <si>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</si>
  <si>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</si>
  <si>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</si>
  <si>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</si>
  <si>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</si>
  <si>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</si>
  <si>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</si>
  <si>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</si>
  <si>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</si>
  <si>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</si>
  <si>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</si>
  <si>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</si>
  <si>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</si>
  <si>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</si>
  <si>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</si>
  <si>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</si>
  <si>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</si>
  <si>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</si>
  <si>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</si>
  <si>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</si>
  <si>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</si>
  <si>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</si>
  <si>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</si>
  <si>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</si>
  <si>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</si>
  <si>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</si>
  <si>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</si>
  <si>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</si>
  <si>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</si>
  <si>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</si>
  <si>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</si>
  <si>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</si>
  <si>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</si>
  <si>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</si>
  <si>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</si>
  <si>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</si>
  <si>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</si>
  <si>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</si>
  <si>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</si>
  <si>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</si>
  <si>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</si>
  <si>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</si>
  <si>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</si>
  <si>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</si>
  <si>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</si>
  <si>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</si>
  <si>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</si>
  <si>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</si>
  <si>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</si>
  <si>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</si>
  <si>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</si>
  <si>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</si>
  <si>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</si>
  <si>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</si>
  <si>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</si>
  <si>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</si>
  <si>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</si>
  <si>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</si>
  <si>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</si>
  <si>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</si>
  <si>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</si>
  <si>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</si>
  <si>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</si>
  <si>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</si>
  <si>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</si>
  <si>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</si>
  <si>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</si>
  <si>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</si>
  <si>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</si>
  <si>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</si>
  <si>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</si>
  <si>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</si>
  <si>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</si>
  <si>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</si>
  <si>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</si>
  <si>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</si>
  <si>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</si>
  <si>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</si>
  <si>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</si>
  <si>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</si>
  <si>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</si>
  <si>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</si>
  <si>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</si>
  <si>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</si>
  <si>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</si>
  <si>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</si>
  <si>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</si>
  <si>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</si>
  <si>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</si>
  <si>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</si>
  <si>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</si>
  <si>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</si>
  <si>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</si>
  <si>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</si>
  <si>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</si>
  <si>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</si>
  <si>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</si>
  <si>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</si>
  <si>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</si>
  <si>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</si>
  <si>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</si>
  <si>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</si>
  <si>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</si>
  <si>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</si>
  <si>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</si>
  <si>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</si>
  <si>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</si>
  <si>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</si>
  <si>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</si>
  <si>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</si>
  <si>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</si>
  <si>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</si>
  <si>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</si>
  <si>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</si>
  <si>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</si>
  <si>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</si>
  <si>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</si>
  <si>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</si>
  <si>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</si>
  <si>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</si>
  <si>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</si>
  <si>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</si>
  <si>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</si>
  <si>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</si>
  <si>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</si>
  <si>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</si>
  <si>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</si>
  <si>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</si>
  <si>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</si>
  <si>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</si>
  <si>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</si>
  <si>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</si>
  <si>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</si>
  <si>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</si>
  <si>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</si>
  <si>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</si>
  <si>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</si>
  <si>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</si>
  <si>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</si>
  <si>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</si>
  <si>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</si>
  <si>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</si>
  <si>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</si>
  <si>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</si>
  <si>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</si>
  <si>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</si>
  <si>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</si>
  <si>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</si>
  <si>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</si>
  <si>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</si>
  <si>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</si>
  <si>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</si>
  <si>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</si>
  <si>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</si>
  <si>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</si>
  <si>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</si>
  <si>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</si>
  <si>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</si>
  <si>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</si>
  <si>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</si>
  <si>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</si>
  <si>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</si>
  <si>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</si>
  <si>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</si>
  <si>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</si>
  <si>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</si>
  <si>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</si>
  <si>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</si>
  <si>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</si>
  <si>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</si>
  <si>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</si>
  <si>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</si>
  <si>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</si>
  <si>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</si>
  <si>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</si>
  <si>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</si>
  <si>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</si>
  <si>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</si>
  <si>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</si>
  <si>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</si>
  <si>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</si>
  <si>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</si>
  <si>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</si>
  <si>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</si>
  <si>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</si>
  <si>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</si>
  <si>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</si>
  <si>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</si>
  <si>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</si>
  <si>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</si>
  <si>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</si>
  <si>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</si>
  <si>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</si>
  <si>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</si>
  <si>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</si>
  <si>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</si>
  <si>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</si>
  <si>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</si>
  <si>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</si>
  <si>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</si>
  <si>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</si>
  <si>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</si>
  <si>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</si>
  <si>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</si>
  <si>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</si>
  <si>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</si>
  <si>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</si>
  <si>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</si>
  <si>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</si>
  <si>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</si>
  <si>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</si>
  <si>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</si>
  <si>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</si>
  <si>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</si>
  <si>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</si>
  <si>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</si>
  <si>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</si>
  <si>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</si>
  <si>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</si>
  <si>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</si>
  <si>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</si>
  <si>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</si>
  <si>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</si>
  <si>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</si>
  <si>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</si>
  <si>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</si>
  <si>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</si>
  <si>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</si>
  <si>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</si>
  <si>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</si>
  <si>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</si>
  <si>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</si>
  <si>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</si>
  <si>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</si>
  <si>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</si>
  <si>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</si>
  <si>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</si>
  <si>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</si>
  <si>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</si>
  <si>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</si>
  <si>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</si>
  <si>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</si>
  <si>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</si>
  <si>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</si>
  <si>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</si>
  <si>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</si>
  <si>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</si>
  <si>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</si>
  <si>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</si>
  <si>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</si>
  <si>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</si>
  <si>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</si>
  <si>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</si>
  <si>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</si>
  <si>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</si>
  <si>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</si>
  <si>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</si>
  <si>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</si>
  <si>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</si>
  <si>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</si>
  <si>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</si>
  <si>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</si>
  <si>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</si>
  <si>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</si>
  <si>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</si>
  <si>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</si>
  <si>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</si>
  <si>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</si>
  <si>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</si>
  <si>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</si>
  <si>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</si>
  <si>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</si>
  <si>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</si>
  <si>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</si>
  <si>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</si>
  <si>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</si>
  <si>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</si>
  <si>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</si>
  <si>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</si>
  <si>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</si>
  <si>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</si>
  <si>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</si>
  <si>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</si>
  <si>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</si>
  <si>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</si>
  <si>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</si>
  <si>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</si>
  <si>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</si>
  <si>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</si>
  <si>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</si>
  <si>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</si>
  <si>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</si>
  <si>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</si>
  <si>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</si>
  <si>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</si>
  <si>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</si>
  <si>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</si>
  <si>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</si>
  <si>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</si>
  <si>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</si>
  <si>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</si>
  <si>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</si>
  <si>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</si>
  <si>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</si>
  <si>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</si>
  <si>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</si>
  <si>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</si>
  <si>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</si>
  <si>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</si>
  <si>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</si>
  <si>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</si>
  <si>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</si>
  <si>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</si>
  <si>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</si>
  <si>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</si>
  <si>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</si>
  <si>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</si>
  <si>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</si>
  <si>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</si>
  <si>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</si>
  <si>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</si>
  <si>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</si>
  <si>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</si>
  <si>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</si>
  <si>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</si>
  <si>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</si>
  <si>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</si>
  <si>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</si>
  <si>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</si>
  <si>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</si>
  <si>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</si>
  <si>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</si>
  <si>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</si>
  <si>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</si>
  <si>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</si>
  <si>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</si>
  <si>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</si>
  <si>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</si>
  <si>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</si>
  <si>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</si>
  <si>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</si>
  <si>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</si>
  <si>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</si>
  <si>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</si>
  <si>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</si>
  <si>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</si>
  <si>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</si>
  <si>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</si>
  <si>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</si>
  <si>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</si>
  <si>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</si>
  <si>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</si>
  <si>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</si>
  <si>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</si>
  <si>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</si>
  <si>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</si>
  <si>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</si>
  <si>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</si>
  <si>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</si>
  <si>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</si>
  <si>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</si>
  <si>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</si>
  <si>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</si>
  <si>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</si>
  <si>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</si>
  <si>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</si>
  <si>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</si>
  <si>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</si>
  <si>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</si>
  <si>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</si>
  <si>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</si>
  <si>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</si>
  <si>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</si>
  <si>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</si>
  <si>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</si>
  <si>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</si>
  <si>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</si>
  <si>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</si>
  <si>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</si>
  <si>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</si>
  <si>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</si>
  <si>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</si>
  <si>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</si>
  <si>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</si>
  <si>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</si>
  <si>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</si>
  <si>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</si>
  <si>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</si>
  <si>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</si>
  <si>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</si>
  <si>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</si>
  <si>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</si>
  <si>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</si>
  <si>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</si>
  <si>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</si>
  <si>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</si>
  <si>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</si>
  <si>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</si>
  <si>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</si>
  <si>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</si>
  <si>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</si>
  <si>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</si>
  <si>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</si>
  <si>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</si>
  <si>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</si>
  <si>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</si>
  <si>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</si>
  <si>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</si>
  <si>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</si>
  <si>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</si>
  <si>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</si>
  <si>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</si>
  <si>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</si>
  <si>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</si>
  <si>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</si>
  <si>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</si>
  <si>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</si>
  <si>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</si>
  <si>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</si>
  <si>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</si>
  <si>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</si>
  <si>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</si>
  <si>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</si>
  <si>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</si>
  <si>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</si>
  <si>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</si>
  <si>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</si>
  <si>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</si>
  <si>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</si>
  <si>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</si>
  <si>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</si>
  <si>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</si>
  <si>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</si>
  <si>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</si>
  <si>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</si>
  <si>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</si>
  <si>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</si>
  <si>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</si>
  <si>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</si>
  <si>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</si>
  <si>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</si>
  <si>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</si>
  <si>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</si>
  <si>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</si>
  <si>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</si>
  <si>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</si>
  <si>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</si>
  <si>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</si>
  <si>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</si>
  <si>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</si>
  <si>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</si>
  <si>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</si>
  <si>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</si>
  <si>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</si>
  <si>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</si>
  <si>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</si>
  <si>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</si>
  <si>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</si>
  <si>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</si>
  <si>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</si>
  <si>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</si>
  <si>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</si>
  <si>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</si>
  <si>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</si>
  <si>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</si>
  <si>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</si>
  <si>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</si>
  <si>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</si>
  <si>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</si>
  <si>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</si>
  <si>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</si>
  <si>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</si>
  <si>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</si>
  <si>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</si>
  <si>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</si>
  <si>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</si>
  <si>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</si>
  <si>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</si>
  <si>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</si>
  <si>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</si>
  <si>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</si>
  <si>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</si>
  <si>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</si>
  <si>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</si>
  <si>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</si>
  <si>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</si>
  <si>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</si>
  <si>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</si>
  <si>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</si>
  <si>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</si>
  <si>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</si>
  <si>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</si>
  <si>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</si>
  <si>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</si>
  <si>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</si>
  <si>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</si>
  <si>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</si>
  <si>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</si>
  <si>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</si>
  <si>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</si>
  <si>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</si>
  <si>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</si>
  <si>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</si>
  <si>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</si>
  <si>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</si>
  <si>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</si>
  <si>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</si>
  <si>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</si>
  <si>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</si>
  <si>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</si>
  <si>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</si>
  <si>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</si>
  <si>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</si>
  <si>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</si>
  <si>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</si>
  <si>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</si>
  <si>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</si>
  <si>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</si>
  <si>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</si>
  <si>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</si>
  <si>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</si>
  <si>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</si>
  <si>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</si>
  <si>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</si>
  <si>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</si>
  <si>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</si>
  <si>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</si>
  <si>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</si>
  <si>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</si>
  <si>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</si>
  <si>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</si>
  <si>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</si>
  <si>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</si>
  <si>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</si>
  <si>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</si>
  <si>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</si>
  <si>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</si>
  <si>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</si>
  <si>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</si>
  <si>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</si>
  <si>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</si>
  <si>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</si>
  <si>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</si>
  <si>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</si>
  <si>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</si>
  <si>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</si>
  <si>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</si>
  <si>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</si>
  <si>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</si>
  <si>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</si>
  <si>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</si>
  <si>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</si>
  <si>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</si>
  <si>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</si>
  <si>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</si>
  <si>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</si>
  <si>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</si>
  <si>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</si>
  <si>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</si>
  <si>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</si>
  <si>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</si>
  <si>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</si>
  <si>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</si>
  <si>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</si>
  <si>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</si>
  <si>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</si>
  <si>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</si>
  <si>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</si>
  <si>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</si>
  <si>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</si>
  <si>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</si>
  <si>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</si>
  <si>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</si>
  <si>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</si>
  <si>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</si>
  <si>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</si>
  <si>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</si>
  <si>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</si>
  <si>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</si>
  <si>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</si>
  <si>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</si>
  <si>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</si>
  <si>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</si>
  <si>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</si>
  <si>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</si>
  <si>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</si>
  <si>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</si>
  <si>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</si>
  <si>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</si>
  <si>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</si>
  <si>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</si>
  <si>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</si>
  <si>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</si>
  <si>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</si>
  <si>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</si>
  <si>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</si>
  <si>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</si>
  <si>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</si>
  <si>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</si>
  <si>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</si>
  <si>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</si>
  <si>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</si>
  <si>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</si>
  <si>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</si>
  <si>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</si>
  <si>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</si>
  <si>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</si>
  <si>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</si>
  <si>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</si>
  <si>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</si>
  <si>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</si>
  <si>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</si>
  <si>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</si>
  <si>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</si>
  <si>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</si>
  <si>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</si>
  <si>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</si>
  <si>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</si>
  <si>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</si>
  <si>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</si>
  <si>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</si>
  <si>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</si>
  <si>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</si>
  <si>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</si>
  <si>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</si>
  <si>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</si>
  <si>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</si>
  <si>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</si>
  <si>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</si>
  <si>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</si>
  <si>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</si>
  <si>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</si>
  <si>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</si>
  <si>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</si>
  <si>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</si>
  <si>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</si>
  <si>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</si>
  <si>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</si>
  <si>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</si>
  <si>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</si>
  <si>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</si>
  <si>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</si>
  <si>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</si>
  <si>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</si>
  <si>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</si>
  <si>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</si>
  <si>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</si>
  <si>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</si>
  <si>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</si>
  <si>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</si>
  <si>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</si>
  <si>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</si>
  <si>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</si>
  <si>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</si>
  <si>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</si>
  <si>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</si>
  <si>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</si>
  <si>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</si>
  <si>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</si>
  <si>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</si>
  <si>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</si>
  <si>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</si>
  <si>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</si>
  <si>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</si>
  <si>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</si>
  <si>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</si>
  <si>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</si>
  <si>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</si>
  <si>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</si>
  <si>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</si>
  <si>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</si>
  <si>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</si>
  <si>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</si>
  <si>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</si>
  <si>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</si>
  <si>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</si>
  <si>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</si>
  <si>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</si>
  <si>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</si>
  <si>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</si>
  <si>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</si>
  <si>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</si>
  <si>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</si>
  <si>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</si>
  <si>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</si>
  <si>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</si>
  <si>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</si>
  <si>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</si>
  <si>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</si>
  <si>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</si>
  <si>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</si>
  <si>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</si>
  <si>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</si>
  <si>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</si>
  <si>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</si>
  <si>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</si>
  <si>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</si>
  <si>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</si>
  <si>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</si>
  <si>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</si>
  <si>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</si>
  <si>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</si>
  <si>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</si>
  <si>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</si>
  <si>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</si>
  <si>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</si>
  <si>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</si>
  <si>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</si>
  <si>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</si>
  <si>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</si>
  <si>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</si>
  <si>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</si>
  <si>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</si>
  <si>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</si>
  <si>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</si>
  <si>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</si>
  <si>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</si>
  <si>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</si>
  <si>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</si>
  <si>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</si>
  <si>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</si>
  <si>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</si>
  <si>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</si>
  <si>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</si>
  <si>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</si>
  <si>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</si>
  <si>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</si>
  <si>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</si>
  <si>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</si>
  <si>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</si>
  <si>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</si>
  <si>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</si>
  <si>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</si>
  <si>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</si>
  <si>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</si>
  <si>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</si>
  <si>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</si>
  <si>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</si>
  <si>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</si>
  <si>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</si>
  <si>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</si>
  <si>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</si>
  <si>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</si>
  <si>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</si>
  <si>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</si>
  <si>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</si>
  <si>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</si>
  <si>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</si>
  <si>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</si>
  <si>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</si>
  <si>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</si>
  <si>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</si>
  <si>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</si>
  <si>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</si>
  <si>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</si>
  <si>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</si>
  <si>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</si>
  <si>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</si>
  <si>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</si>
  <si>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</si>
  <si>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</si>
  <si>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</si>
  <si>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</si>
  <si>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</si>
  <si>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</si>
  <si>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</si>
  <si>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</si>
  <si>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</si>
  <si>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</si>
  <si>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</si>
  <si>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</si>
  <si>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</si>
  <si>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</si>
  <si>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</si>
  <si>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</si>
  <si>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</si>
  <si>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</si>
  <si>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</si>
  <si>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</si>
  <si>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</si>
  <si>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</si>
  <si>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</si>
  <si>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</si>
  <si>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</si>
  <si>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</si>
  <si>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</si>
  <si>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</si>
  <si>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</si>
  <si>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</si>
  <si>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</si>
  <si>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</si>
  <si>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</si>
  <si>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</si>
  <si>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</si>
  <si>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</si>
  <si>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</si>
  <si>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</si>
  <si>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</si>
  <si>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</si>
  <si>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</si>
  <si>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</si>
  <si>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</si>
  <si>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</si>
  <si>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</si>
  <si>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</si>
  <si>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</si>
  <si>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</si>
  <si>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</si>
  <si>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</si>
  <si>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</si>
  <si>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</si>
  <si>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</si>
  <si>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</si>
  <si>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</si>
  <si>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</si>
  <si>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</si>
  <si>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</si>
  <si>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</si>
  <si>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</si>
  <si>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</si>
  <si>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</si>
  <si>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</si>
  <si>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</si>
  <si>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</si>
  <si>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</si>
  <si>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</si>
  <si>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</si>
  <si>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</si>
  <si>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</si>
  <si>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</si>
  <si>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</si>
  <si>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</si>
  <si>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</si>
  <si>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</si>
  <si>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</si>
  <si>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</si>
  <si>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</si>
  <si>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</si>
  <si>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</si>
  <si>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</si>
  <si>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</si>
  <si>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</si>
  <si>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</si>
  <si>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</si>
  <si>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</si>
  <si>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</si>
  <si>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</si>
  <si>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</si>
  <si>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</si>
  <si>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</si>
  <si>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</si>
  <si>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</si>
  <si>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</si>
  <si>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</si>
  <si>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</si>
  <si>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</si>
  <si>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</si>
  <si>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</si>
  <si>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</si>
  <si>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</si>
  <si>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</si>
  <si>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</si>
  <si>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</si>
  <si>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</si>
  <si>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</si>
  <si>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</si>
  <si>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</si>
  <si>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</si>
  <si>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</si>
  <si>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</si>
  <si>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</si>
  <si>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</si>
  <si>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</si>
  <si>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</si>
  <si>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</si>
  <si>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</si>
  <si>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</si>
  <si>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</si>
  <si>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</si>
  <si>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</si>
  <si>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</si>
  <si>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</si>
  <si>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</si>
  <si>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</si>
  <si>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</si>
  <si>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</si>
  <si>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</si>
  <si>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</si>
  <si>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</si>
  <si>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</si>
  <si>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</si>
  <si>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</si>
  <si>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</si>
  <si>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</si>
  <si>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</si>
  <si>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</si>
  <si>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</si>
  <si>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</si>
  <si>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</si>
  <si>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</si>
  <si>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</si>
  <si>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</si>
  <si>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</si>
  <si>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</si>
  <si>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</si>
  <si>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</si>
  <si>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</si>
  <si>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</si>
  <si>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</si>
  <si>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</si>
  <si>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</si>
  <si>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</si>
  <si>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</si>
  <si>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</si>
  <si>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</si>
  <si>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</si>
  <si>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</si>
  <si>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</si>
  <si>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</si>
  <si>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</si>
  <si>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</si>
  <si>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</si>
  <si>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</si>
  <si>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</si>
  <si>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</si>
  <si>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</si>
  <si>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</si>
  <si>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</si>
  <si>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</si>
  <si>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</si>
  <si>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</si>
  <si>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</si>
  <si>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</si>
  <si>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</si>
  <si>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</si>
  <si>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</si>
  <si>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</si>
  <si>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</si>
  <si>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</si>
  <si>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</si>
  <si>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</si>
  <si>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</si>
  <si>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</si>
  <si>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</si>
  <si>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</si>
  <si>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</si>
  <si>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</si>
  <si>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</si>
  <si>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</si>
  <si>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</si>
  <si>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</si>
  <si>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</si>
  <si>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</si>
  <si>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</si>
  <si>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</si>
  <si>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</si>
  <si>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</si>
  <si>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</si>
  <si>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</si>
  <si>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</si>
  <si>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</si>
  <si>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</si>
  <si>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</si>
  <si>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</si>
  <si>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</si>
  <si>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</si>
  <si>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</si>
  <si>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</si>
  <si>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</si>
  <si>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</si>
  <si>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</si>
  <si>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</si>
  <si>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</si>
  <si>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</si>
  <si>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</si>
  <si>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</si>
  <si>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</si>
  <si>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</si>
  <si>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</si>
  <si>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</si>
  <si>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</si>
  <si>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</si>
  <si>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</si>
  <si>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</si>
  <si>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</si>
  <si>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</si>
  <si>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</si>
  <si>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</si>
  <si>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</si>
  <si>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</si>
  <si>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</si>
  <si>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</si>
  <si>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</si>
  <si>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</si>
  <si>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</si>
  <si>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</si>
  <si>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</si>
  <si>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</si>
  <si>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</si>
  <si>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</si>
  <si>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</si>
  <si>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</si>
  <si>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</si>
  <si>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</si>
  <si>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</si>
  <si>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</si>
  <si>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</si>
  <si>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</si>
  <si>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</si>
  <si>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</si>
  <si>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</si>
  <si>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</si>
  <si>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</si>
  <si>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</si>
  <si>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</si>
  <si>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</si>
  <si>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</si>
  <si>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</si>
  <si>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</si>
  <si>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</si>
  <si>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</si>
  <si>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</si>
  <si>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</si>
  <si>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</si>
  <si>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</si>
  <si>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</si>
  <si>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</si>
  <si>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</si>
  <si>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</si>
  <si>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</si>
  <si>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</si>
  <si>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</si>
  <si>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</si>
  <si>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</si>
  <si>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</si>
  <si>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</si>
  <si>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</si>
  <si>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</si>
  <si>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</si>
  <si>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</si>
  <si>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</si>
  <si>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</si>
  <si>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</si>
  <si>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</si>
  <si>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</si>
  <si>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</si>
  <si>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</si>
  <si>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</si>
  <si>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</si>
  <si>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</si>
  <si>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</si>
  <si>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</si>
  <si>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</si>
  <si>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</si>
  <si>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</si>
  <si>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</si>
  <si>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</si>
  <si>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</si>
  <si>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</si>
  <si>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</si>
  <si>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</si>
  <si>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</si>
  <si>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</si>
  <si>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</si>
  <si>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</si>
  <si>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</si>
  <si>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</si>
  <si>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</si>
  <si>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</si>
  <si>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</si>
  <si>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</si>
  <si>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</si>
  <si>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</si>
  <si>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</si>
  <si>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</si>
  <si>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</si>
  <si>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</si>
  <si>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</si>
  <si>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</si>
  <si>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</si>
  <si>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</si>
  <si>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</si>
  <si>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</si>
  <si>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</si>
  <si>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</si>
  <si>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</si>
  <si>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</si>
  <si>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</si>
  <si>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</si>
  <si>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</si>
  <si>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</si>
  <si>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</si>
  <si>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</si>
  <si>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</si>
  <si>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</si>
  <si>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</si>
  <si>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</si>
  <si>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</si>
  <si>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</si>
  <si>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</si>
  <si>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</si>
  <si>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</si>
  <si>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</si>
  <si>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</si>
  <si>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</si>
  <si>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</si>
  <si>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</si>
  <si>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</si>
  <si>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</si>
  <si>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</si>
  <si>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</si>
  <si>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</si>
  <si>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</si>
  <si>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</si>
  <si>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</si>
  <si>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</si>
  <si>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</si>
  <si>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</si>
  <si>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</si>
  <si>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</si>
  <si>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</si>
  <si>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</si>
  <si>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</si>
  <si>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</si>
  <si>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</si>
  <si>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</si>
  <si>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</si>
  <si>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</si>
  <si>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</si>
  <si>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</si>
  <si>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</si>
  <si>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</si>
  <si>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</si>
  <si>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</si>
  <si>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</si>
  <si>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</si>
  <si>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</si>
  <si>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</si>
  <si>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</si>
  <si>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</si>
  <si>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</si>
  <si>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</si>
  <si>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</si>
  <si>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</si>
  <si>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</si>
  <si>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</si>
  <si>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</si>
  <si>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</si>
  <si>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</si>
  <si>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</si>
  <si>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</si>
  <si>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</si>
  <si>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</si>
  <si>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</si>
  <si>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</si>
  <si>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</si>
  <si>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</si>
  <si>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</si>
  <si>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</si>
  <si>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</si>
  <si>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</si>
  <si>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</si>
  <si>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</si>
  <si>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</si>
  <si>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</si>
  <si>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</si>
  <si>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</si>
  <si>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</si>
  <si>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</si>
  <si>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</si>
  <si>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</si>
  <si>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</si>
  <si>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</si>
  <si>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</si>
  <si>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</si>
  <si>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</si>
  <si>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</si>
  <si>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</si>
  <si>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</si>
  <si>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</si>
  <si>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</si>
  <si>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</si>
  <si>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</si>
  <si>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</si>
  <si>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</si>
  <si>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</si>
  <si>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</si>
  <si>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</si>
  <si>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</si>
  <si>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</si>
  <si>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</si>
  <si>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</si>
  <si>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</si>
  <si>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</si>
  <si>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</si>
  <si>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</si>
  <si>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</si>
  <si>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</si>
  <si>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</si>
  <si>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</si>
  <si>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</si>
  <si>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</si>
  <si>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</si>
  <si>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</si>
  <si>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</si>
  <si>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</si>
  <si>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</si>
  <si>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</si>
  <si>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</si>
  <si>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</si>
  <si>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</si>
  <si>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</si>
  <si>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</si>
  <si>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</si>
  <si>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</si>
  <si>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</si>
  <si>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</si>
  <si>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</si>
  <si>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</si>
  <si>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</si>
  <si>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</si>
  <si>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</si>
  <si>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</si>
  <si>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</si>
  <si>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</si>
  <si>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</si>
  <si>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</si>
  <si>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</si>
  <si>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</si>
  <si>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</si>
  <si>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</si>
  <si>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</si>
  <si>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</si>
  <si>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</si>
  <si>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</si>
  <si>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</si>
  <si>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</si>
  <si>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</si>
  <si>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</si>
  <si>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</si>
  <si>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</si>
  <si>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</si>
  <si>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</si>
  <si>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</si>
  <si>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</si>
  <si>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</si>
  <si>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</si>
  <si>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</si>
  <si>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</si>
  <si>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</si>
  <si>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</si>
  <si>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</si>
  <si>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</si>
  <si>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</si>
  <si>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</si>
  <si>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</si>
  <si>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</si>
  <si>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</si>
  <si>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</si>
  <si>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</si>
  <si>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</si>
  <si>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</si>
  <si>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</si>
  <si>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</si>
  <si>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</si>
  <si>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</si>
  <si>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</si>
  <si>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</si>
  <si>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</si>
  <si>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</si>
  <si>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</si>
  <si>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</si>
  <si>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</si>
  <si>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</si>
  <si>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</si>
  <si>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</si>
  <si>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</si>
  <si>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</si>
  <si>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</si>
  <si>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</si>
  <si>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</si>
  <si>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</si>
  <si>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</si>
  <si>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</si>
  <si>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</si>
  <si>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</si>
  <si>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</si>
  <si>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</si>
  <si>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</si>
  <si>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</si>
  <si>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</si>
  <si>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</si>
  <si>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</si>
  <si>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</si>
  <si>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</si>
  <si>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</si>
  <si>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</si>
  <si>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</si>
  <si>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</si>
  <si>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</si>
  <si>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</si>
  <si>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</si>
  <si>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</si>
  <si>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</si>
  <si>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</si>
  <si>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</si>
  <si>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</si>
  <si>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</si>
  <si>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</si>
  <si>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</si>
  <si>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</si>
  <si>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</si>
  <si>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</si>
  <si>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</si>
  <si>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</si>
  <si>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</si>
  <si>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</si>
  <si>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</si>
  <si>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</si>
  <si>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</si>
  <si>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</si>
  <si>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</si>
  <si>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</si>
  <si>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</si>
  <si>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</si>
  <si>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</si>
  <si>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</si>
  <si>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</si>
  <si>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</si>
  <si>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</si>
  <si>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</si>
  <si>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</si>
  <si>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</si>
  <si>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</si>
  <si>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</si>
  <si>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</si>
  <si>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</si>
  <si>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</si>
  <si>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</si>
  <si>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</si>
  <si>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</si>
  <si>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</si>
  <si>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</si>
  <si>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</si>
  <si>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</si>
  <si>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</si>
  <si>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</si>
  <si>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</si>
  <si>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</si>
  <si>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</si>
  <si>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</si>
  <si>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</si>
  <si>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</si>
  <si>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</si>
  <si>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</si>
  <si>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</si>
  <si>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</si>
  <si>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</si>
  <si>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</si>
  <si>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</si>
  <si>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</si>
  <si>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</si>
  <si>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</si>
  <si>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</si>
  <si>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</si>
  <si>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</si>
  <si>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</si>
  <si>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</si>
  <si>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</si>
  <si>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</si>
  <si>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</si>
  <si>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</si>
  <si>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</si>
  <si>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</si>
  <si>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</si>
  <si>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</si>
  <si>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</si>
  <si>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</si>
  <si>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</si>
  <si>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</si>
  <si>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</si>
  <si>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</si>
  <si>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</si>
  <si>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</si>
  <si>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</si>
  <si>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</si>
  <si>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</si>
  <si>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</si>
  <si>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</si>
  <si>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</si>
  <si>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</si>
  <si>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</si>
  <si>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</si>
  <si>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</si>
  <si>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</si>
  <si>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</si>
  <si>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</si>
  <si>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</si>
  <si>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</si>
  <si>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</si>
  <si>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</si>
  <si>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</si>
  <si>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</si>
  <si>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</si>
  <si>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</si>
  <si>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</si>
  <si>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</si>
  <si>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</si>
  <si>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</si>
  <si>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</si>
  <si>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</si>
  <si>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</si>
  <si>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</si>
  <si>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</si>
  <si>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</si>
  <si>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</si>
  <si>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</si>
  <si>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</si>
  <si>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</si>
  <si>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</si>
  <si>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</si>
  <si>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</si>
  <si>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</si>
  <si>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</si>
  <si>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</si>
  <si>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</si>
  <si>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</si>
  <si>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</si>
  <si>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</si>
  <si>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</si>
  <si>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</si>
  <si>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</si>
  <si>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</si>
  <si>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</si>
  <si>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</si>
  <si>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</si>
  <si>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</si>
  <si>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</si>
  <si>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</si>
  <si>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</si>
  <si>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</si>
  <si>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</si>
  <si>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</si>
  <si>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</si>
  <si>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</si>
  <si>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</si>
  <si>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</si>
  <si>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</si>
  <si>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</si>
  <si>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</si>
  <si>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</si>
  <si>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</si>
  <si>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</si>
  <si>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</si>
  <si>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</si>
  <si>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</si>
  <si>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</si>
  <si>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</si>
  <si>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</si>
  <si>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</si>
  <si>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</si>
  <si>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</si>
  <si>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</si>
  <si>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</si>
  <si>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</si>
  <si>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</si>
  <si>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</si>
  <si>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</si>
  <si>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</si>
  <si>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</si>
  <si>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</si>
  <si>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</si>
  <si>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</si>
  <si>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</si>
  <si>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</si>
  <si>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</si>
  <si>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</si>
  <si>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</si>
  <si>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</si>
  <si>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</si>
  <si>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</si>
  <si>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</si>
  <si>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</si>
  <si>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</si>
  <si>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</si>
  <si>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</si>
  <si>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</si>
  <si>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</si>
  <si>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</si>
  <si>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</si>
  <si>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</si>
  <si>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</si>
  <si>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</si>
  <si>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</si>
  <si>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</si>
  <si>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</si>
  <si>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</si>
  <si>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</si>
  <si>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</si>
  <si>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</si>
  <si>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</si>
  <si>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</si>
  <si>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</si>
  <si>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</si>
  <si>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</si>
  <si>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</si>
  <si>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</si>
  <si>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</si>
  <si>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</si>
  <si>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</si>
  <si>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</si>
  <si>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</si>
  <si>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</si>
  <si>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</si>
  <si>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</si>
  <si>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</si>
  <si>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</si>
  <si>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</si>
  <si>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</si>
  <si>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</si>
  <si>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</si>
  <si>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</si>
  <si>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</si>
  <si>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</si>
  <si>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</si>
  <si>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</si>
  <si>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</si>
  <si>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</si>
  <si>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</si>
  <si>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</si>
  <si>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</si>
  <si>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</si>
  <si>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</si>
  <si>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</si>
  <si>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</si>
  <si>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</si>
  <si>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</si>
  <si>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</si>
  <si>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</si>
  <si>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</si>
  <si>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</si>
  <si>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</si>
  <si>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</si>
  <si>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</si>
  <si>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</si>
  <si>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</si>
  <si>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</si>
  <si>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</si>
  <si>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</si>
  <si>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</si>
  <si>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</si>
  <si>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</si>
  <si>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</si>
  <si>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</si>
  <si>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</si>
  <si>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</si>
  <si>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</si>
  <si>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</si>
  <si>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</si>
  <si>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</si>
  <si>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</si>
  <si>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</si>
  <si>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</si>
  <si>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</si>
  <si>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</si>
  <si>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</si>
  <si>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</si>
  <si>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</si>
  <si>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</si>
  <si>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</si>
  <si>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</si>
  <si>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</si>
  <si>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</si>
  <si>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</si>
  <si>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</si>
  <si>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</si>
  <si>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</si>
  <si>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</si>
  <si>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</si>
  <si>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</si>
  <si>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</si>
  <si>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</si>
  <si>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</si>
  <si>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</si>
  <si>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</si>
  <si>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</si>
  <si>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</si>
  <si>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</si>
  <si>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</si>
  <si>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</si>
  <si>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</si>
  <si>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</si>
  <si>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</si>
  <si>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</si>
  <si>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</si>
  <si>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</si>
  <si>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</si>
  <si>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</si>
  <si>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</si>
  <si>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</si>
  <si>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</si>
  <si>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</si>
  <si>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</si>
  <si>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</si>
  <si>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</si>
  <si>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</si>
  <si>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</si>
  <si>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</si>
  <si>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</si>
  <si>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</si>
  <si>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</si>
  <si>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</si>
  <si>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</si>
  <si>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</si>
  <si>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</si>
  <si>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</si>
  <si>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</si>
  <si>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</si>
  <si>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</si>
  <si>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</si>
  <si>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</si>
  <si>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</si>
  <si>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</si>
  <si>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</si>
  <si>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</si>
  <si>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</si>
  <si>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</si>
  <si>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</si>
  <si>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</si>
  <si>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</si>
  <si>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</si>
  <si>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</si>
  <si>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</si>
  <si>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</si>
  <si>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</si>
  <si>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</si>
  <si>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</si>
  <si>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</si>
  <si>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</si>
  <si>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</si>
  <si>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</si>
  <si>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</si>
  <si>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</si>
  <si>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</si>
  <si>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</si>
  <si>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</si>
  <si>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</si>
  <si>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</si>
  <si>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</si>
  <si>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</si>
  <si>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</si>
  <si>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</si>
  <si>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</si>
  <si>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</si>
  <si>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</si>
  <si>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</si>
  <si>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</si>
  <si>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</si>
  <si>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</si>
  <si>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</si>
  <si>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</si>
  <si>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</si>
  <si>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</si>
  <si>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</si>
  <si>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</si>
  <si>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</si>
  <si>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</si>
  <si>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</si>
  <si>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</si>
  <si>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</si>
  <si>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</si>
  <si>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</si>
  <si>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</si>
  <si>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</si>
  <si>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</si>
  <si>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</si>
  <si>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</si>
  <si>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</si>
  <si>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</si>
  <si>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</si>
  <si>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</si>
  <si>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</si>
  <si>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</si>
  <si>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</si>
  <si>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</si>
  <si>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</si>
  <si>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</si>
  <si>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</si>
  <si>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</si>
  <si>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</si>
  <si>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</si>
  <si>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</si>
  <si>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</si>
  <si>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</si>
  <si>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</si>
  <si>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</si>
  <si>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</si>
  <si>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</si>
  <si>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</si>
  <si>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</si>
  <si>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</si>
  <si>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</si>
  <si>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</si>
  <si>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</si>
  <si>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</si>
  <si>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</si>
  <si>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</si>
  <si>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</si>
  <si>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</si>
  <si>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</si>
  <si>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</si>
  <si>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</si>
  <si>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</si>
  <si>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</si>
  <si>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</si>
  <si>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</si>
  <si>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</si>
  <si>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</si>
  <si>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</si>
  <si>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</si>
  <si>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</si>
  <si>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</si>
  <si>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</si>
  <si>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</si>
  <si>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</si>
  <si>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</si>
  <si>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</si>
  <si>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</si>
  <si>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</si>
  <si>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</si>
  <si>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</si>
  <si>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</si>
  <si>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</si>
  <si>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</si>
  <si>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</si>
  <si>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</si>
  <si>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</si>
  <si>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</si>
  <si>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</si>
  <si>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</si>
  <si>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</si>
  <si>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</si>
  <si>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</si>
  <si>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</si>
  <si>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</si>
  <si>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</si>
  <si>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</si>
  <si>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</si>
  <si>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</si>
  <si>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</si>
  <si>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</si>
  <si>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</si>
  <si>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</si>
  <si>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</si>
  <si>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</si>
  <si>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</si>
  <si>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</si>
  <si>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</si>
  <si>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</si>
  <si>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</si>
  <si>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</si>
  <si>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</si>
  <si>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</si>
  <si>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</si>
  <si>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</si>
  <si>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</si>
  <si>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</si>
  <si>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</si>
  <si>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</si>
  <si>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</si>
  <si>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</si>
  <si>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</si>
  <si>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</si>
  <si>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</si>
  <si>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</si>
  <si>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</si>
  <si>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</si>
  <si>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</si>
  <si>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</si>
  <si>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</si>
  <si>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</si>
  <si>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</si>
  <si>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</si>
  <si>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</si>
  <si>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</si>
  <si>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</si>
  <si>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</si>
  <si>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</si>
  <si>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</si>
  <si>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</si>
  <si>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</si>
  <si>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</si>
  <si>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</si>
  <si>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</si>
  <si>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</si>
  <si>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</si>
  <si>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</si>
  <si>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</si>
  <si>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</si>
  <si>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</si>
  <si>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</si>
  <si>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</si>
  <si>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</si>
  <si>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</si>
  <si>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</si>
  <si>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</si>
  <si>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</si>
  <si>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</si>
  <si>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</si>
  <si>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</si>
  <si>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</si>
  <si>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</si>
  <si>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</si>
  <si>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</si>
  <si>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</si>
  <si>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</si>
  <si>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</si>
  <si>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</si>
  <si>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</si>
  <si>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</si>
  <si>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</si>
  <si>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</si>
  <si>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</si>
  <si>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</si>
  <si>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</si>
  <si>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</si>
  <si>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</si>
  <si>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</si>
  <si>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</si>
  <si>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</si>
  <si>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</si>
  <si>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</si>
  <si>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</si>
  <si>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</si>
  <si>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</si>
  <si>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</si>
  <si>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</si>
  <si>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</si>
  <si>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</si>
  <si>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</si>
  <si>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</si>
  <si>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</si>
  <si>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</si>
  <si>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</si>
  <si>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</si>
  <si>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</si>
  <si>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</si>
  <si>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</si>
  <si>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</si>
  <si>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</si>
  <si>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</si>
  <si>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</si>
  <si>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</si>
  <si>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</si>
  <si>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</si>
  <si>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</si>
  <si>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</si>
  <si>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</si>
  <si>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</si>
  <si>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</si>
  <si>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</si>
  <si>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</si>
  <si>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</si>
  <si>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</si>
  <si>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</si>
  <si>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</si>
  <si>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</si>
  <si>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</si>
  <si>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</si>
  <si>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</si>
  <si>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</si>
  <si>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</si>
  <si>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</si>
  <si>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</si>
  <si>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</si>
  <si>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</si>
  <si>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</si>
  <si>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</si>
  <si>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</si>
  <si>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</si>
  <si>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</si>
  <si>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</si>
  <si>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</si>
  <si>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</si>
  <si>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</si>
  <si>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</si>
  <si>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</si>
  <si>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</si>
  <si>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</si>
  <si>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</si>
  <si>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</si>
  <si>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</si>
  <si>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</si>
  <si>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</si>
  <si>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</si>
  <si>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</si>
  <si>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</si>
  <si>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</si>
  <si>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</si>
  <si>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</si>
  <si>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</si>
  <si>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</si>
  <si>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</si>
  <si>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</si>
  <si>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</si>
  <si>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</si>
  <si>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</si>
  <si>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</si>
  <si>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</si>
  <si>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</si>
  <si>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</si>
  <si>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</si>
  <si>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</si>
  <si>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</si>
  <si>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</si>
  <si>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</si>
  <si>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</si>
  <si>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</si>
  <si>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</si>
  <si>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</si>
  <si>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</si>
  <si>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</si>
  <si>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</si>
  <si>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</si>
  <si>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</si>
  <si>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</si>
  <si>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</si>
  <si>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</si>
  <si>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</si>
  <si>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</si>
  <si>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</si>
  <si>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</si>
  <si>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</si>
  <si>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</si>
  <si>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</si>
  <si>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</si>
  <si>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</si>
  <si>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</si>
  <si>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</si>
  <si>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</si>
  <si>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</si>
  <si>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</si>
  <si>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</si>
  <si>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</si>
  <si>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</si>
  <si>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</si>
  <si>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</si>
  <si>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</si>
  <si>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</si>
  <si>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</si>
  <si>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</si>
  <si>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</si>
  <si>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</si>
  <si>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</si>
  <si>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</si>
  <si>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</si>
  <si>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</si>
  <si>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</si>
  <si>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</si>
  <si>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</si>
  <si>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</si>
  <si>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</si>
  <si>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</si>
  <si>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</si>
  <si>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</si>
  <si>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</si>
  <si>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</si>
  <si>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</si>
  <si>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</si>
  <si>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</si>
  <si>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</si>
  <si>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</si>
  <si>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</si>
  <si>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</si>
  <si>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</si>
  <si>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</si>
  <si>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</si>
  <si>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</si>
  <si>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</si>
  <si>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</si>
  <si>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</si>
  <si>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</si>
  <si>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</si>
  <si>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</si>
  <si>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</si>
  <si>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</si>
  <si>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</si>
  <si>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</si>
  <si>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</si>
  <si>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</si>
  <si>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</si>
  <si>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</si>
  <si>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</si>
  <si>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</si>
  <si>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</si>
  <si>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</si>
  <si>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</si>
  <si>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</si>
  <si>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</si>
  <si>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</si>
  <si>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</si>
  <si>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</si>
  <si>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</si>
  <si>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</si>
  <si>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</si>
  <si>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</si>
  <si>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</si>
  <si>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</si>
  <si>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</si>
  <si>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</si>
  <si>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</si>
  <si>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</si>
  <si>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</si>
  <si>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</si>
  <si>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</si>
  <si>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</si>
  <si>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</si>
  <si>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</si>
  <si>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</si>
  <si>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</si>
  <si>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</si>
  <si>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</si>
  <si>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</si>
  <si>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</si>
  <si>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</si>
  <si>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</si>
  <si>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</si>
  <si>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</si>
  <si>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</si>
  <si>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</si>
  <si>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</si>
  <si>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</si>
  <si>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</si>
  <si>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</si>
  <si>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</si>
  <si>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</si>
  <si>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</si>
  <si>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</si>
  <si>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</si>
  <si>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</si>
  <si>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</si>
  <si>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</si>
  <si>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</si>
  <si>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</si>
  <si>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</si>
  <si>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</si>
  <si>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</si>
  <si>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</si>
  <si>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</si>
  <si>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</si>
  <si>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</si>
  <si>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</si>
  <si>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</si>
  <si>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</si>
  <si>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</si>
  <si>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</si>
  <si>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</si>
  <si>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</si>
  <si>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</si>
  <si>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</si>
  <si>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</si>
  <si>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</si>
  <si>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</si>
  <si>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</si>
  <si>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</si>
  <si>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</si>
  <si>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</si>
  <si>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</si>
  <si>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</si>
  <si>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</si>
  <si>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</si>
  <si>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</si>
  <si>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</si>
  <si>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</si>
  <si>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</si>
  <si>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</si>
  <si>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</si>
  <si>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</si>
  <si>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</si>
  <si>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</si>
  <si>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</si>
  <si>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</si>
  <si>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</si>
  <si>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</si>
  <si>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</si>
  <si>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</si>
  <si>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</si>
  <si>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</si>
  <si>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</si>
  <si>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</si>
  <si>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</si>
  <si>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</si>
  <si>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</si>
  <si>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</si>
  <si>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</si>
  <si>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</si>
  <si>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</si>
  <si>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</si>
  <si>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</si>
  <si>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</si>
  <si>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</si>
  <si>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</si>
  <si>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</si>
  <si>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</si>
  <si>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</si>
  <si>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</si>
  <si>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</si>
  <si>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</si>
  <si>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</si>
  <si>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</si>
  <si>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</si>
  <si>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</si>
  <si>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</si>
  <si>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</si>
  <si>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</si>
  <si>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</si>
  <si>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</si>
  <si>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</si>
  <si>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</si>
  <si>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</si>
  <si>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</si>
  <si>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</si>
  <si>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</si>
  <si>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</si>
  <si>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</si>
  <si>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</si>
  <si>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</si>
  <si>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</si>
  <si>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</si>
  <si>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</si>
  <si>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</si>
  <si>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</si>
  <si>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</si>
  <si>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</si>
  <si>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</si>
  <si>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</si>
  <si>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</si>
  <si>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</si>
  <si>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</si>
  <si>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</si>
  <si>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</si>
  <si>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</si>
  <si>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</si>
  <si>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</si>
  <si>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</si>
  <si>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</si>
  <si>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</si>
  <si>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</si>
  <si>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</si>
  <si>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</si>
  <si>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</si>
  <si>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</si>
  <si>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</si>
  <si>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</si>
  <si>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</si>
  <si>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</si>
  <si>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</si>
  <si>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</si>
  <si>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</si>
  <si>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</si>
  <si>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</si>
  <si>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</si>
  <si>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</si>
  <si>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</si>
  <si>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</si>
  <si>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</si>
  <si>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</si>
  <si>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</si>
  <si>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</si>
  <si>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</si>
  <si>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</si>
  <si>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</si>
  <si>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</si>
  <si>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</si>
  <si>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</si>
  <si>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</si>
  <si>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</si>
  <si>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</si>
  <si>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</si>
  <si>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</si>
  <si>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</si>
  <si>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</si>
  <si>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</si>
  <si>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</si>
  <si>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</si>
  <si>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</si>
  <si>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</si>
  <si>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</si>
  <si>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</si>
  <si>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</si>
  <si>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</si>
  <si>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</si>
  <si>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</si>
  <si>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</si>
  <si>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</si>
  <si>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</si>
  <si>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</si>
  <si>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</si>
  <si>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</si>
  <si>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</si>
  <si>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</si>
  <si>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</si>
  <si>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</si>
  <si>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</si>
  <si>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</si>
  <si>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</si>
  <si>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</si>
  <si>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</si>
  <si>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</si>
  <si>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</si>
  <si>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</si>
  <si>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</si>
  <si>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</si>
  <si>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</si>
  <si>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</si>
  <si>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</si>
  <si>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</si>
  <si>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</si>
  <si>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</si>
  <si>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</si>
  <si>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</si>
  <si>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</si>
  <si>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</si>
  <si>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</si>
  <si>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</si>
  <si>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</si>
  <si>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</si>
  <si>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</si>
  <si>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</si>
  <si>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</si>
  <si>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</si>
  <si>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</si>
  <si>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</si>
  <si>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</si>
  <si>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</si>
  <si>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</si>
  <si>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</si>
  <si>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</si>
  <si>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</si>
  <si>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</si>
  <si>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</si>
  <si>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</si>
  <si>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</si>
  <si>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</si>
  <si>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</si>
  <si>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</si>
  <si>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</si>
  <si>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</si>
  <si>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</si>
  <si>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</si>
  <si>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</si>
  <si>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</si>
  <si>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</si>
  <si>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</si>
  <si>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</si>
  <si>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</si>
  <si>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</si>
  <si>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</si>
  <si>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</si>
  <si>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</si>
  <si>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</si>
  <si>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</si>
  <si>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</si>
  <si>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</si>
  <si>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</si>
  <si>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</si>
  <si>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</si>
  <si>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</si>
  <si>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</si>
  <si>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</si>
  <si>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</si>
  <si>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</si>
  <si>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</si>
  <si>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</si>
  <si>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</si>
  <si>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</si>
  <si>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</si>
  <si>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</si>
  <si>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</si>
  <si>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</si>
  <si>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</si>
  <si>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</si>
  <si>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</si>
  <si>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</si>
  <si>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</si>
  <si>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</si>
  <si>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</si>
  <si>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</si>
  <si>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</si>
  <si>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</si>
  <si>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</si>
  <si>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</si>
  <si>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</si>
  <si>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</si>
  <si>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</si>
  <si>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</si>
  <si>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</si>
  <si>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</si>
  <si>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</si>
  <si>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</si>
  <si>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</si>
  <si>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</si>
  <si>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</si>
  <si>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</si>
  <si>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</si>
  <si>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</si>
  <si>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</si>
  <si>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</si>
  <si>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</si>
  <si>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</si>
  <si>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</si>
  <si>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</si>
  <si>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</si>
  <si>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</si>
  <si>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</si>
  <si>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</si>
  <si>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</si>
  <si>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</si>
  <si>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</si>
  <si>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</si>
  <si>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</si>
  <si>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</si>
  <si>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</si>
  <si>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</si>
  <si>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</si>
  <si>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</si>
  <si>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</si>
  <si>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</si>
  <si>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</si>
  <si>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</si>
  <si>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</si>
  <si>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</si>
  <si>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</si>
  <si>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</si>
  <si>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</si>
  <si>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</si>
  <si>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</si>
  <si>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</si>
  <si>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</si>
  <si>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</si>
  <si>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</si>
  <si>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</si>
  <si>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</si>
  <si>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</si>
  <si>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</si>
  <si>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</si>
  <si>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</si>
  <si>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</si>
  <si>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</si>
  <si>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</si>
  <si>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</si>
  <si>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</si>
  <si>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</si>
  <si>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</si>
  <si>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</si>
  <si>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</si>
  <si>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</si>
  <si>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</si>
  <si>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</si>
  <si>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</si>
  <si>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</si>
  <si>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</si>
  <si>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</si>
  <si>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</si>
  <si>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</si>
  <si>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</si>
  <si>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</si>
  <si>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</si>
  <si>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</si>
  <si>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</si>
  <si>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</si>
  <si>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</si>
  <si>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</si>
  <si>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</si>
  <si>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</si>
  <si>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</si>
  <si>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</si>
  <si>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</si>
  <si>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</si>
  <si>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</si>
  <si>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</si>
  <si>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</si>
  <si>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</si>
  <si>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</si>
  <si>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</si>
  <si>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</si>
  <si>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</si>
  <si>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</si>
  <si>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</si>
  <si>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</si>
  <si>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</si>
  <si>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</si>
  <si>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</si>
  <si>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</si>
  <si>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</si>
  <si>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</si>
  <si>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</si>
  <si>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</si>
  <si>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</si>
  <si>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</si>
  <si>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</si>
  <si>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</si>
  <si>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</si>
  <si>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</si>
  <si>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</si>
  <si>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</si>
  <si>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</si>
  <si>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</si>
  <si>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</si>
  <si>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</si>
  <si>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</si>
  <si>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</si>
  <si>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</si>
  <si>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</si>
  <si>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</si>
  <si>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</si>
  <si>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</si>
  <si>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</si>
  <si>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</si>
  <si>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</si>
  <si>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</si>
  <si>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</si>
  <si>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</si>
  <si>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</si>
  <si>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</si>
  <si>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</si>
  <si>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</si>
  <si>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</si>
  <si>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</si>
  <si>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</si>
  <si>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</si>
  <si>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</si>
  <si>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</si>
  <si>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</si>
  <si>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</si>
  <si>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</si>
  <si>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</si>
  <si>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</si>
  <si>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</si>
  <si>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</si>
  <si>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</si>
  <si>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</si>
  <si>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</si>
  <si>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</si>
  <si>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</si>
  <si>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</si>
  <si>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</si>
  <si>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</si>
  <si>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</si>
  <si>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</si>
  <si>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</si>
  <si>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</si>
  <si>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</si>
  <si>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</si>
  <si>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</si>
  <si>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</si>
  <si>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</si>
  <si>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</si>
  <si>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</si>
  <si>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</si>
  <si>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</si>
  <si>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</si>
  <si>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</si>
  <si>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</si>
  <si>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</si>
  <si>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</si>
  <si>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</si>
  <si>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</si>
  <si>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</si>
  <si>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</si>
  <si>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</si>
  <si>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</si>
  <si>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</si>
  <si>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</si>
  <si>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</si>
  <si>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</si>
  <si>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</si>
  <si>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</si>
  <si>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</si>
  <si>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</si>
  <si>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</si>
  <si>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</si>
  <si>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</si>
  <si>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</si>
  <si>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</si>
  <si>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</si>
  <si>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</si>
  <si>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</si>
  <si>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</si>
  <si>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</si>
  <si>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</si>
  <si>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</si>
  <si>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</si>
  <si>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</si>
  <si>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</si>
  <si>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</si>
  <si>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</si>
  <si>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</si>
  <si>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</si>
  <si>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</si>
  <si>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</si>
  <si>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</si>
  <si>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</si>
  <si>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</si>
  <si>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</si>
  <si>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</si>
  <si>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</si>
  <si>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</si>
  <si>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</si>
  <si>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</si>
  <si>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</si>
  <si>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</si>
  <si>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</si>
  <si>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</si>
  <si>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</si>
  <si>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</si>
  <si>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</si>
  <si>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</si>
  <si>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</si>
  <si>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</si>
  <si>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</si>
  <si>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</si>
  <si>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</si>
  <si>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</si>
  <si>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</si>
  <si>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</si>
  <si>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</si>
  <si>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</si>
  <si>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</si>
  <si>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</si>
  <si>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</si>
  <si>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</si>
  <si>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</si>
  <si>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</si>
  <si>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</si>
  <si>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</si>
  <si>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</si>
  <si>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</si>
  <si>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</si>
  <si>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</si>
  <si>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</si>
  <si>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</si>
  <si>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</si>
  <si>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</si>
  <si>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</si>
  <si>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</si>
  <si>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</si>
  <si>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</si>
  <si>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</si>
  <si>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</si>
  <si>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</si>
  <si>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</si>
  <si>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</si>
  <si>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</si>
  <si>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</si>
  <si>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</si>
  <si>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</si>
  <si>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</si>
  <si>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</si>
  <si>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</si>
  <si>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</si>
  <si>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</si>
  <si>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</si>
  <si>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</si>
  <si>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</si>
  <si>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</si>
  <si>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</si>
  <si>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</si>
  <si>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</si>
  <si>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</si>
  <si>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</si>
  <si>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</si>
  <si>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</si>
  <si>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</si>
  <si>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</si>
  <si>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</si>
  <si>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</si>
  <si>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</si>
  <si>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</si>
  <si>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</si>
  <si>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</si>
  <si>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</si>
  <si>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</si>
  <si>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</si>
  <si>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</si>
  <si>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</si>
  <si>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</si>
  <si>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</si>
  <si>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</si>
  <si>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</si>
  <si>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</si>
  <si>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</si>
  <si>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</si>
  <si>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</si>
  <si>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</si>
  <si>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</si>
  <si>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</si>
  <si>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</si>
  <si>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</si>
  <si>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</si>
  <si>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</si>
  <si>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</si>
  <si>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</si>
  <si>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</si>
  <si>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</si>
  <si>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</si>
  <si>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</si>
  <si>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</si>
  <si>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</si>
  <si>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</si>
  <si>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</si>
  <si>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</si>
  <si>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</si>
  <si>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</si>
  <si>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</si>
  <si>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</si>
  <si>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</si>
  <si>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</si>
  <si>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</si>
  <si>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</si>
  <si>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</si>
  <si>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</si>
  <si>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</si>
  <si>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</si>
  <si>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</si>
  <si>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</si>
  <si>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</si>
  <si>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</si>
  <si>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</si>
  <si>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</si>
  <si>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</si>
  <si>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</si>
  <si>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</si>
  <si>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</si>
  <si>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</si>
  <si>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</si>
  <si>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</si>
  <si>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</si>
  <si>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</si>
  <si>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</si>
  <si>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</si>
  <si>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</si>
  <si>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</si>
  <si>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</si>
  <si>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</si>
  <si>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</si>
  <si>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</si>
  <si>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</si>
  <si>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</si>
  <si>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</si>
  <si>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</si>
  <si>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</si>
  <si>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</si>
  <si>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</si>
  <si>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</si>
  <si>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</si>
  <si>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</si>
  <si>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</si>
  <si>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</si>
  <si>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</si>
  <si>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</si>
  <si>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</si>
  <si>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</si>
  <si>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</si>
  <si>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</si>
  <si>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</si>
  <si>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</si>
  <si>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</si>
  <si>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</si>
  <si>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</si>
  <si>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</si>
  <si>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</si>
  <si>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</si>
  <si>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</si>
  <si>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</si>
  <si>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</si>
  <si>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</si>
  <si>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</si>
  <si>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</si>
  <si>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</si>
  <si>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</si>
  <si>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</si>
  <si>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</si>
  <si>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</si>
  <si>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</si>
  <si>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</si>
  <si>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</si>
  <si>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</si>
  <si>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</si>
  <si>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</si>
  <si>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</si>
  <si>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</si>
  <si>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</si>
  <si>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</si>
  <si>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</si>
  <si>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</si>
  <si>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</si>
  <si>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</si>
  <si>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</si>
  <si>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</si>
  <si>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</si>
  <si>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</si>
  <si>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</si>
  <si>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</si>
  <si>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</si>
  <si>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</si>
  <si>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</si>
  <si>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</si>
  <si>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</si>
  <si>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</si>
  <si>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</si>
  <si>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</si>
  <si>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</si>
  <si>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</si>
  <si>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</si>
  <si>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</si>
  <si>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</si>
  <si>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</si>
  <si>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</si>
  <si>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</si>
  <si>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</si>
  <si>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</si>
  <si>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</si>
  <si>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</si>
  <si>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</si>
  <si>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</si>
  <si>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</si>
  <si>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</si>
  <si>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</si>
  <si>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</si>
  <si>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</si>
  <si>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</si>
  <si>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</si>
  <si>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</si>
  <si>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</si>
  <si>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</si>
  <si>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</si>
  <si>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</si>
  <si>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</si>
  <si>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</si>
  <si>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</si>
  <si>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</si>
  <si>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</si>
  <si>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</si>
  <si>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</si>
  <si>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</si>
  <si>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</si>
  <si>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</si>
  <si>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</si>
  <si>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</si>
  <si>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</si>
  <si>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</si>
  <si>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</si>
  <si>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</si>
  <si>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</si>
  <si>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</si>
  <si>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</si>
  <si>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</si>
  <si>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</si>
  <si>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</si>
  <si>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</si>
  <si>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</si>
  <si>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</si>
  <si>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</si>
  <si>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</si>
  <si>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</si>
  <si>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</si>
  <si>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</si>
  <si>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</si>
  <si>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</si>
  <si>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</si>
  <si>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</si>
  <si>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</si>
  <si>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</si>
  <si>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</si>
  <si>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</si>
  <si>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</si>
  <si>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</si>
  <si>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</si>
  <si>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</si>
  <si>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</si>
  <si>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</si>
  <si>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</si>
  <si>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</si>
  <si>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</si>
  <si>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</si>
  <si>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</si>
  <si>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</si>
  <si>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</si>
  <si>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</si>
  <si>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</si>
  <si>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</si>
  <si>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</si>
  <si>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</si>
  <si>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</si>
  <si>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</si>
  <si>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</si>
  <si>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</si>
  <si>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</si>
  <si>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</si>
  <si>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</si>
  <si>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</si>
  <si>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</si>
  <si>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</si>
  <si>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</si>
  <si>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</si>
  <si>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</si>
  <si>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</si>
  <si>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</si>
  <si>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</si>
  <si>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</si>
  <si>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</si>
  <si>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</si>
  <si>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</si>
  <si>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</si>
  <si>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</si>
  <si>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</si>
  <si>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</si>
  <si>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</si>
  <si>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</si>
  <si>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</si>
  <si>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</si>
  <si>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</si>
  <si>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</si>
  <si>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</si>
  <si>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</si>
  <si>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</si>
  <si>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</si>
  <si>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</si>
  <si>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</si>
  <si>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</si>
  <si>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</si>
  <si>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</si>
  <si>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</si>
  <si>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</si>
  <si>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</si>
  <si>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</si>
  <si>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</si>
  <si>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</si>
  <si>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</si>
  <si>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</si>
  <si>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</si>
  <si>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</si>
  <si>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</si>
  <si>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</si>
  <si>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</si>
  <si>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</si>
  <si>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</si>
  <si>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</si>
  <si>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</si>
  <si>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</si>
  <si>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</si>
  <si>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</si>
  <si>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</si>
  <si>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</si>
  <si>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</si>
  <si>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</si>
  <si>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</si>
  <si>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</si>
  <si>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</si>
  <si>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</si>
  <si>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</si>
  <si>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</si>
  <si>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</si>
  <si>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</si>
  <si>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</si>
  <si>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</si>
  <si>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</si>
  <si>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</si>
  <si>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</si>
  <si>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</si>
  <si>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</si>
  <si>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</si>
  <si>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</si>
  <si>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</si>
  <si>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</si>
  <si>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</si>
  <si>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</si>
  <si>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</si>
  <si>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</si>
  <si>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</si>
  <si>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</si>
  <si>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</si>
  <si>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</si>
  <si>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</si>
  <si>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</si>
  <si>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</si>
  <si>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</si>
  <si>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</si>
  <si>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</si>
  <si>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</si>
  <si>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</si>
  <si>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</si>
  <si>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</si>
  <si>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</si>
  <si>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</si>
  <si>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</si>
  <si>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</si>
  <si>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</si>
  <si>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</si>
  <si>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</si>
  <si>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</si>
  <si>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</si>
  <si>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</si>
  <si>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</si>
  <si>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</si>
  <si>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</si>
  <si>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</si>
  <si>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</si>
  <si>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</si>
  <si>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</si>
  <si>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</si>
  <si>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</si>
  <si>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</si>
  <si>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</si>
  <si>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</si>
  <si>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</si>
  <si>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</si>
  <si>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</si>
  <si>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</si>
  <si>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</si>
  <si>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</si>
  <si>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</si>
  <si>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</si>
  <si>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</si>
  <si>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</si>
  <si>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</si>
  <si>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</si>
  <si>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</si>
  <si>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</si>
  <si>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</si>
  <si>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</si>
  <si>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</si>
  <si>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</si>
  <si>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</si>
  <si>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</si>
  <si>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</si>
  <si>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</si>
  <si>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</si>
  <si>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</si>
  <si>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</si>
  <si>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</si>
  <si>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</si>
  <si>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</si>
  <si>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</si>
  <si>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</si>
  <si>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</si>
  <si>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</si>
  <si>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</si>
  <si>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</si>
  <si>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</si>
  <si>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</si>
  <si>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</si>
  <si>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</si>
  <si>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</si>
  <si>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</si>
  <si>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</si>
  <si>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</si>
  <si>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</si>
  <si>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</si>
  <si>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</si>
  <si>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</si>
  <si>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</si>
  <si>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</si>
  <si>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</si>
  <si>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</si>
  <si>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</si>
  <si>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</si>
  <si>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</si>
  <si>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</si>
  <si>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</si>
  <si>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</si>
  <si>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</si>
  <si>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</si>
  <si>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</si>
  <si>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</si>
  <si>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</si>
  <si>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</si>
  <si>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</si>
  <si>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</si>
  <si>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</si>
  <si>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</si>
  <si>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</si>
  <si>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</si>
  <si>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</si>
  <si>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</si>
  <si>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</si>
  <si>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</si>
  <si>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</si>
  <si>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</si>
  <si>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</si>
  <si>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</si>
  <si>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</si>
  <si>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</si>
  <si>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</si>
  <si>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</si>
  <si>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</si>
  <si>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</si>
  <si>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</si>
  <si>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</si>
  <si>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</si>
  <si>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</si>
  <si>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</si>
  <si>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</si>
  <si>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</si>
  <si>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</si>
  <si>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</si>
  <si>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</si>
  <si>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</si>
  <si>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</si>
  <si>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</si>
  <si>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</si>
  <si>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</si>
  <si>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</si>
  <si>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</si>
  <si>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</si>
  <si>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</si>
  <si>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</si>
  <si>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</si>
  <si>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</si>
  <si>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</si>
  <si>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</si>
  <si>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</si>
  <si>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</si>
  <si>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</si>
  <si>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</si>
  <si>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</si>
  <si>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</si>
  <si>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</si>
  <si>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</si>
  <si>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</si>
  <si>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</si>
  <si>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</si>
  <si>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</si>
  <si>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</si>
  <si>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</si>
  <si>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</si>
  <si>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</si>
  <si>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</si>
  <si>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</si>
  <si>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</si>
  <si>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</si>
  <si>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</si>
  <si>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</si>
  <si>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</si>
  <si>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</si>
  <si>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</si>
  <si>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</si>
  <si>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</si>
  <si>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</si>
  <si>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</si>
  <si>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</si>
  <si>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</si>
  <si>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</si>
  <si>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</si>
  <si>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</si>
  <si>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</si>
  <si>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</si>
  <si>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</si>
  <si>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</si>
  <si>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</si>
  <si>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</si>
  <si>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</si>
  <si>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</si>
  <si>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</si>
  <si>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</si>
  <si>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</si>
  <si>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</si>
  <si>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</si>
  <si>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</si>
  <si>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</si>
  <si>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</si>
  <si>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</si>
  <si>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</si>
  <si>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</si>
  <si>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</si>
  <si>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</si>
  <si>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</si>
  <si>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</si>
  <si>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</si>
  <si>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</si>
  <si>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</si>
  <si>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</si>
  <si>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</si>
  <si>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</si>
  <si>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</si>
  <si>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</si>
  <si>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</si>
  <si>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</si>
  <si>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</si>
  <si>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</si>
  <si>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</si>
  <si>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</si>
  <si>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</si>
  <si>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</si>
  <si>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</si>
  <si>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</si>
  <si>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</si>
  <si>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</si>
  <si>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</si>
  <si>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</si>
  <si>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</si>
  <si>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</si>
  <si>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</si>
  <si>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</si>
  <si>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</si>
  <si>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</si>
  <si>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</si>
  <si>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</si>
  <si>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</si>
  <si>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</si>
  <si>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</si>
  <si>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</si>
  <si>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</si>
  <si>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</si>
  <si>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</si>
  <si>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</si>
  <si>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</si>
  <si>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</si>
  <si>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</si>
  <si>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</si>
  <si>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</si>
  <si>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</si>
  <si>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</si>
  <si>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</si>
  <si>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</si>
  <si>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</si>
  <si>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</si>
  <si>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</si>
  <si>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</si>
  <si>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</si>
  <si>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</si>
  <si>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</si>
  <si>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</si>
  <si>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</si>
  <si>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</si>
  <si>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</si>
  <si>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</si>
  <si>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</si>
  <si>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</si>
  <si>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</si>
  <si>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</si>
  <si>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</si>
  <si>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</si>
  <si>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</si>
  <si>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</si>
  <si>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</si>
  <si>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</si>
  <si>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</si>
  <si>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</si>
  <si>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</si>
  <si>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</si>
  <si>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</si>
  <si>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</si>
  <si>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</si>
  <si>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</si>
  <si>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</si>
  <si>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</si>
  <si>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</si>
  <si>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</si>
  <si>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</si>
  <si>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</si>
  <si>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</si>
  <si>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</si>
  <si>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</si>
  <si>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</si>
  <si>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</si>
  <si>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</si>
  <si>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</si>
  <si>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</si>
  <si>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</si>
  <si>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</si>
  <si>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</si>
  <si>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</si>
  <si>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</si>
  <si>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</si>
  <si>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</si>
  <si>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</si>
  <si>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</si>
  <si>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</si>
  <si>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</si>
  <si>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</si>
  <si>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</si>
  <si>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</si>
  <si>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</si>
  <si>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</si>
  <si>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</si>
  <si>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</si>
  <si>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</si>
  <si>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</si>
  <si>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</si>
  <si>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</si>
  <si>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</si>
  <si>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</si>
  <si>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</si>
  <si>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</si>
  <si>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</si>
  <si>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</si>
  <si>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</si>
  <si>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</si>
  <si>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</si>
  <si>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</si>
  <si>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</si>
  <si>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</si>
  <si>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</si>
  <si>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</si>
  <si>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</si>
  <si>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</si>
  <si>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</si>
  <si>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</si>
  <si>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</si>
  <si>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</si>
  <si>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</si>
  <si>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</si>
  <si>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</si>
  <si>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</si>
  <si>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</si>
  <si>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</si>
  <si>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</si>
  <si>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</si>
  <si>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</si>
  <si>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</si>
  <si>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</si>
  <si>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</si>
  <si>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</si>
  <si>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</si>
  <si>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</si>
  <si>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</si>
  <si>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</si>
  <si>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</si>
  <si>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</si>
  <si>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</si>
  <si>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</si>
  <si>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</si>
  <si>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</si>
  <si>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</si>
  <si>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</si>
  <si>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</si>
  <si>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</si>
  <si>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</si>
  <si>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</si>
  <si>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</si>
  <si>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</si>
  <si>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</si>
  <si>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</si>
  <si>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</si>
  <si>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</si>
  <si>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</si>
  <si>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</si>
  <si>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</si>
  <si>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</si>
  <si>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</si>
  <si>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</si>
  <si>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</si>
  <si>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</si>
  <si>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</si>
  <si>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</si>
  <si>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</si>
  <si>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</si>
  <si>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</si>
  <si>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</si>
  <si>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</si>
  <si>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</si>
  <si>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</si>
  <si>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</si>
  <si>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</si>
  <si>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</si>
  <si>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</si>
  <si>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</si>
  <si>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</si>
  <si>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</si>
  <si>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</si>
  <si>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</si>
  <si>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</si>
  <si>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</si>
  <si>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</si>
  <si>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</si>
  <si>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</si>
  <si>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</si>
  <si>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</si>
  <si>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</si>
  <si>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</si>
  <si>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</si>
  <si>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</si>
  <si>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</si>
  <si>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</si>
  <si>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</si>
  <si>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</si>
  <si>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</si>
  <si>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</si>
  <si>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</si>
  <si>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</si>
  <si>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</si>
  <si>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</si>
  <si>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</si>
  <si>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</si>
  <si>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</si>
  <si>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</si>
  <si>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</si>
  <si>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</si>
  <si>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</si>
  <si>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</si>
  <si>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</si>
  <si>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</si>
  <si>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</si>
  <si>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</si>
  <si>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</si>
  <si>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</si>
  <si>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</si>
  <si>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</si>
  <si>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</si>
  <si>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</si>
  <si>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</si>
  <si>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</si>
  <si>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</si>
  <si>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</si>
  <si>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</si>
  <si>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</si>
  <si>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</si>
  <si>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</si>
  <si>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</si>
  <si>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</si>
  <si>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</si>
  <si>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</si>
  <si>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</si>
  <si>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</si>
  <si>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</si>
  <si>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</si>
  <si>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</si>
  <si>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</si>
  <si>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</si>
  <si>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</si>
  <si>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</si>
  <si>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</si>
  <si>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</si>
  <si>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</si>
  <si>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</si>
  <si>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</si>
  <si>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</si>
  <si>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</si>
  <si>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</si>
  <si>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</si>
  <si>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</si>
  <si>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</si>
  <si>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</si>
  <si>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</si>
  <si>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</si>
  <si>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</si>
  <si>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</si>
  <si>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</si>
  <si>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</si>
  <si>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</si>
  <si>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</si>
  <si>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</si>
  <si>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</si>
  <si>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</si>
  <si>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</si>
  <si>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</si>
  <si>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</si>
  <si>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</si>
  <si>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</si>
  <si>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</si>
  <si>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</si>
  <si>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</si>
  <si>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</si>
  <si>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</si>
  <si>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</si>
  <si>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</si>
  <si>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</si>
  <si>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</si>
  <si>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</si>
  <si>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</si>
  <si>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</si>
  <si>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</si>
  <si>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</si>
  <si>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</si>
  <si>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</si>
  <si>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</si>
  <si>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</si>
  <si>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</si>
  <si>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</si>
  <si>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</si>
  <si>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</si>
  <si>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</si>
  <si>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</si>
  <si>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</si>
  <si>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</si>
  <si>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</si>
  <si>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</si>
  <si>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</si>
  <si>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</si>
  <si>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</si>
  <si>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</si>
  <si>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</si>
  <si>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</si>
  <si>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</si>
  <si>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</si>
  <si>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</si>
  <si>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</si>
  <si>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</si>
  <si>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</si>
  <si>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</si>
  <si>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</si>
  <si>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</si>
  <si>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</si>
  <si>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</si>
  <si>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</si>
  <si>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</si>
  <si>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</si>
  <si>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</si>
  <si>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</si>
  <si>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</si>
  <si>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</si>
  <si>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</si>
  <si>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</si>
  <si>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</si>
  <si>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</si>
  <si>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</si>
  <si>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</si>
  <si>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</si>
  <si>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</si>
  <si>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</si>
  <si>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</si>
  <si>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</si>
  <si>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</si>
  <si>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</si>
  <si>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</si>
  <si>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</si>
  <si>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</si>
  <si>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</si>
  <si>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</si>
  <si>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</si>
  <si>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</si>
  <si>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</si>
  <si>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</si>
  <si>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</si>
  <si>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</si>
  <si>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</si>
  <si>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</si>
  <si>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</si>
  <si>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</si>
  <si>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</si>
  <si>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</si>
  <si>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</si>
  <si>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</si>
  <si>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</si>
  <si>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</si>
  <si>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</si>
  <si>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</si>
  <si>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</si>
  <si>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</si>
  <si>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</si>
  <si>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</si>
  <si>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</si>
  <si>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</si>
  <si>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</si>
  <si>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</si>
  <si>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</si>
  <si>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</si>
  <si>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</si>
  <si>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</si>
  <si>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</si>
  <si>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</si>
  <si>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</si>
  <si>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</si>
  <si>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</si>
  <si>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</si>
  <si>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</si>
  <si>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</si>
  <si>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</si>
  <si>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</si>
  <si>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</si>
  <si>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</si>
  <si>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</si>
  <si>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</si>
  <si>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</si>
  <si>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</si>
  <si>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</si>
  <si>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</si>
  <si>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</si>
  <si>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</si>
  <si>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</si>
  <si>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</si>
  <si>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</si>
  <si>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</si>
  <si>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</si>
  <si>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</si>
  <si>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</si>
  <si>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</si>
  <si>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</si>
  <si>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</si>
  <si>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</si>
  <si>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</si>
  <si>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</si>
  <si>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</si>
  <si>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</si>
  <si>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</si>
  <si>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</si>
  <si>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</si>
  <si>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</si>
  <si>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</si>
  <si>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</si>
  <si>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</si>
  <si>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</si>
  <si>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</si>
  <si>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</si>
  <si>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</si>
  <si>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</si>
  <si>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</si>
  <si>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</si>
  <si>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</si>
  <si>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</si>
  <si>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</si>
  <si>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</si>
  <si>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</si>
  <si>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</si>
  <si>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</si>
  <si>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</si>
  <si>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</si>
  <si>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</si>
  <si>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</si>
  <si>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</si>
  <si>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</si>
  <si>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</si>
  <si>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</si>
  <si>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</si>
  <si>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</si>
  <si>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</si>
  <si>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</si>
  <si>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</si>
  <si>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</si>
  <si>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</si>
  <si>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</si>
  <si>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</si>
  <si>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</si>
  <si>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</si>
  <si>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</si>
  <si>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</si>
  <si>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</si>
  <si>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</si>
  <si>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</si>
  <si>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</si>
  <si>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</si>
  <si>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</si>
  <si>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</si>
  <si>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</si>
  <si>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</si>
  <si>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</si>
  <si>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</si>
  <si>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</si>
  <si>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</si>
  <si>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</si>
  <si>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</si>
  <si>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</si>
  <si>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</si>
  <si>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</si>
  <si>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</si>
  <si>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</si>
  <si>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</si>
  <si>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</si>
  <si>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</si>
  <si>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</si>
  <si>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</si>
  <si>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</si>
  <si>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</si>
  <si>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</si>
  <si>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</si>
  <si>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</si>
  <si>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</si>
  <si>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</si>
  <si>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</si>
  <si>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</si>
  <si>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</si>
  <si>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</si>
  <si>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</si>
  <si>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</si>
  <si>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</si>
  <si>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</si>
  <si>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</si>
  <si>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</si>
  <si>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</si>
  <si>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</si>
  <si>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</si>
  <si>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</si>
  <si>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</si>
  <si>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</si>
  <si>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</si>
  <si>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</si>
  <si>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</si>
  <si>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</si>
  <si>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</si>
  <si>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</si>
  <si>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</si>
  <si>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</si>
  <si>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</si>
  <si>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</si>
  <si>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</si>
  <si>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</si>
  <si>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</si>
  <si>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</si>
  <si>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</si>
  <si>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</si>
  <si>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</si>
  <si>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</si>
  <si>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</si>
  <si>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</si>
  <si>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</si>
  <si>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</si>
  <si>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</si>
  <si>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</si>
  <si>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</si>
  <si>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</si>
  <si>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</si>
  <si>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</si>
  <si>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</si>
  <si>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</si>
  <si>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</si>
  <si>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</si>
  <si>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</si>
  <si>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</si>
  <si>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</si>
  <si>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</si>
  <si>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</si>
  <si>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</si>
  <si>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</si>
  <si>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</si>
  <si>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</si>
  <si>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</si>
  <si>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</si>
  <si>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</si>
  <si>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</si>
  <si>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</si>
  <si>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</si>
  <si>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</si>
  <si>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</si>
  <si>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</si>
  <si>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</si>
  <si>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</si>
  <si>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</si>
  <si>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</si>
  <si>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</si>
  <si>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</si>
  <si>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</si>
  <si>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</si>
  <si>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</si>
  <si>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</si>
  <si>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</si>
  <si>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</si>
  <si>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</si>
  <si>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</si>
  <si>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</si>
  <si>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</si>
  <si>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</si>
  <si>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</si>
  <si>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</si>
  <si>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</si>
  <si>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</si>
  <si>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</si>
  <si>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</si>
  <si>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</si>
  <si>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</si>
  <si>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</si>
  <si>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</si>
  <si>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</si>
  <si>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</si>
  <si>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</si>
  <si>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</si>
  <si>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</si>
  <si>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</si>
  <si>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</si>
  <si>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</si>
  <si>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</si>
  <si>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</si>
  <si>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</si>
  <si>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</si>
  <si>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</si>
  <si>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</si>
  <si>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</si>
  <si>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</si>
  <si>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</si>
  <si>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</si>
  <si>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</si>
  <si>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</si>
  <si>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</si>
  <si>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</si>
  <si>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</si>
  <si>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</si>
  <si>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</si>
  <si>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</si>
  <si>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</si>
  <si>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</si>
  <si>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</si>
  <si>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</si>
  <si>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</si>
  <si>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</si>
  <si>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</si>
  <si>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</si>
  <si>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</si>
  <si>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</si>
  <si>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</si>
  <si>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</si>
  <si>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</si>
  <si>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</si>
  <si>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</si>
  <si>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</si>
  <si>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</si>
  <si>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</si>
  <si>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</si>
  <si>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</si>
  <si>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</si>
  <si>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</si>
  <si>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</si>
  <si>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</si>
  <si>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</si>
  <si>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</si>
  <si>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</si>
  <si>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</si>
  <si>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</si>
  <si>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</si>
  <si>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</si>
  <si>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</si>
  <si>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</si>
  <si>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</si>
  <si>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</si>
  <si>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</si>
  <si>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</si>
  <si>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</si>
  <si>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</si>
  <si>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</si>
  <si>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</si>
  <si>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</si>
  <si>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</si>
  <si>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</si>
  <si>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</si>
  <si>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</si>
  <si>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</si>
  <si>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</si>
  <si>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</si>
  <si>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</si>
  <si>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</si>
  <si>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</si>
  <si>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</si>
  <si>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</si>
  <si>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</si>
  <si>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</si>
  <si>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</si>
  <si>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</si>
  <si>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</si>
  <si>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</si>
  <si>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</si>
  <si>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</si>
  <si>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</si>
  <si>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</si>
  <si>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</si>
  <si>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</si>
  <si>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</si>
  <si>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</si>
  <si>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</si>
  <si>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</si>
  <si>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</si>
  <si>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</si>
  <si>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</si>
  <si>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</si>
  <si>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</si>
  <si>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</si>
  <si>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</si>
  <si>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</si>
  <si>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</si>
  <si>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</si>
  <si>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</si>
  <si>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</si>
  <si>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</si>
  <si>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</si>
  <si>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</si>
  <si>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</si>
  <si>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</si>
  <si>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</si>
  <si>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</si>
  <si>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</si>
  <si>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</si>
  <si>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</si>
  <si>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</si>
  <si>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</si>
  <si>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</si>
  <si>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</si>
  <si>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</si>
  <si>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</si>
  <si>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</si>
  <si>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</si>
  <si>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</si>
  <si>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</si>
  <si>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</si>
  <si>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</si>
  <si>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</si>
  <si>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</si>
  <si>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</si>
  <si>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</si>
  <si>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</si>
  <si>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</si>
  <si>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</si>
  <si>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</si>
  <si>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</si>
  <si>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</si>
  <si>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</si>
  <si>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</si>
  <si>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</si>
  <si>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</si>
  <si>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</si>
  <si>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</si>
  <si>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</si>
  <si>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</si>
  <si>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</si>
  <si>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</si>
  <si>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</si>
  <si>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</si>
  <si>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</si>
  <si>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</si>
  <si>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</si>
  <si>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</si>
  <si>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</si>
  <si>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</si>
  <si>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</si>
  <si>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</si>
  <si>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</si>
  <si>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</si>
  <si>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</si>
  <si>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</si>
  <si>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</si>
  <si>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</si>
  <si>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</si>
  <si>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</si>
  <si>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</si>
  <si>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</si>
  <si>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</si>
  <si>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</si>
  <si>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</si>
  <si>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</si>
  <si>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</si>
  <si>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</si>
  <si>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</si>
  <si>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</si>
  <si>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</si>
  <si>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</si>
  <si>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</si>
  <si>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</si>
  <si>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</si>
  <si>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</si>
  <si>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</si>
  <si>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</si>
  <si>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</si>
  <si>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</si>
  <si>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</si>
  <si>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</si>
  <si>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</si>
  <si>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</si>
  <si>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</si>
  <si>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</si>
  <si>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</si>
  <si>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</si>
  <si>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</si>
  <si>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</si>
  <si>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</si>
  <si>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</si>
  <si>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</si>
  <si>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</si>
  <si>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</si>
  <si>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</si>
  <si>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</si>
  <si>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</si>
  <si>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</si>
  <si>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</si>
  <si>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</si>
  <si>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</si>
  <si>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</si>
  <si>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</si>
  <si>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</si>
  <si>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</si>
  <si>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</si>
  <si>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</si>
  <si>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</si>
  <si>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</si>
  <si>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</si>
  <si>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</si>
  <si>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</si>
  <si>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</si>
  <si>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</si>
  <si>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</si>
  <si>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</si>
  <si>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</si>
  <si>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</si>
  <si>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</si>
  <si>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</si>
  <si>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</si>
  <si>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</si>
  <si>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</si>
  <si>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</si>
  <si>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</si>
  <si>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</si>
  <si>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</si>
  <si>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</si>
  <si>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</si>
  <si>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</si>
  <si>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</si>
  <si>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</si>
  <si>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</si>
  <si>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</si>
  <si>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</si>
  <si>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</si>
  <si>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</si>
  <si>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</si>
  <si>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</si>
  <si>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</si>
  <si>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</si>
  <si>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</si>
  <si>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</si>
  <si>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</si>
  <si>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</si>
  <si>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</si>
  <si>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</si>
  <si>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</si>
  <si>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</si>
  <si>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</si>
  <si>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</si>
  <si>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</si>
  <si>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</si>
  <si>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</si>
  <si>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</si>
  <si>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</si>
  <si>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</si>
  <si>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</si>
  <si>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</si>
  <si>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</si>
  <si>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</si>
  <si>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</si>
  <si>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</si>
  <si>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</si>
  <si>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</si>
  <si>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</si>
  <si>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</si>
  <si>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</si>
  <si>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</si>
  <si>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</si>
  <si>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</si>
  <si>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</si>
  <si>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</si>
  <si>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</si>
  <si>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</si>
  <si>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</si>
  <si>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</si>
  <si>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</si>
  <si>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</si>
  <si>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</si>
  <si>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</si>
  <si>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</si>
  <si>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</si>
  <si>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</si>
  <si>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</si>
  <si>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</si>
  <si>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</si>
  <si>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</si>
  <si>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</si>
  <si>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</si>
  <si>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</si>
  <si>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</si>
  <si>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</si>
  <si>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</si>
  <si>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</si>
  <si>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</si>
  <si>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</si>
  <si>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</si>
  <si>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</si>
  <si>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</si>
  <si>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</si>
  <si>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</si>
  <si>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</si>
  <si>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</si>
  <si>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</si>
  <si>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</si>
  <si>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</si>
  <si>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</si>
  <si>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</si>
  <si>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</si>
  <si>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</si>
  <si>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</si>
  <si>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</si>
  <si>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</si>
  <si>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</si>
  <si>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</si>
  <si>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</si>
  <si>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</si>
  <si>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</si>
  <si>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</si>
  <si>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</si>
  <si>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</si>
  <si>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</si>
  <si>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</si>
  <si>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</si>
  <si>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</si>
  <si>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</si>
  <si>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</si>
  <si>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</si>
  <si>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</si>
  <si>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</si>
  <si>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</si>
  <si>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</si>
  <si>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</si>
  <si>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</si>
  <si>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</si>
  <si>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</si>
  <si>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</si>
  <si>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</si>
  <si>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</si>
  <si>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</si>
  <si>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</si>
  <si>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</si>
  <si>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</si>
  <si>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</si>
  <si>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</si>
  <si>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</si>
  <si>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</si>
  <si>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</si>
  <si>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</si>
  <si>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</si>
  <si>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</si>
  <si>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</si>
  <si>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</si>
  <si>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</si>
  <si>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</si>
  <si>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</si>
  <si>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</si>
  <si>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</si>
  <si>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</si>
  <si>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</si>
  <si>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</si>
  <si>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</si>
  <si>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</si>
  <si>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</si>
  <si>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</si>
  <si>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</si>
  <si>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</si>
  <si>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</si>
  <si>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</si>
  <si>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</si>
  <si>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</si>
  <si>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</si>
  <si>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</si>
  <si>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</si>
  <si>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</si>
  <si>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</si>
  <si>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</si>
  <si>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</si>
  <si>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</si>
  <si>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</si>
  <si>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</si>
  <si>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</si>
  <si>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</si>
  <si>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</si>
  <si>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</si>
  <si>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</si>
  <si>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</si>
  <si>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</si>
  <si>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</si>
  <si>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</si>
  <si>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</si>
  <si>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</si>
  <si>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</si>
  <si>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</si>
  <si>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</si>
  <si>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</si>
  <si>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</si>
  <si>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</si>
  <si>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</si>
  <si>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</si>
  <si>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</si>
  <si>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</si>
  <si>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</si>
  <si>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</si>
  <si>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</si>
  <si>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</si>
  <si>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</si>
  <si>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</si>
  <si>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</si>
  <si>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</si>
  <si>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</si>
  <si>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</si>
  <si>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</si>
  <si>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</si>
  <si>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</si>
  <si>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</si>
  <si>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</si>
  <si>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</si>
  <si>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</si>
  <si>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</si>
  <si>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</si>
  <si>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</si>
  <si>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</si>
  <si>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</si>
  <si>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</si>
  <si>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</si>
  <si>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</si>
  <si>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</si>
  <si>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</si>
  <si>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</si>
  <si>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</si>
  <si>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</si>
  <si>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</si>
  <si>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</si>
  <si>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</si>
  <si>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</si>
  <si>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</si>
  <si>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</si>
  <si>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</si>
  <si>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</si>
  <si>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</si>
  <si>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</si>
  <si>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</si>
  <si>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</si>
  <si>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</si>
  <si>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</si>
  <si>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</si>
  <si>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</si>
  <si>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</si>
  <si>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</si>
  <si>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</si>
  <si>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</si>
  <si>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</si>
  <si>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</si>
  <si>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</si>
  <si>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</si>
  <si>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</si>
  <si>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</si>
  <si>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</si>
  <si>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</si>
  <si>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</si>
  <si>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</si>
  <si>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</si>
  <si>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</si>
  <si>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</si>
  <si>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</si>
  <si>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</si>
  <si>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</si>
  <si>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</si>
  <si>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</si>
  <si>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</si>
  <si>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</si>
  <si>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</si>
  <si>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</si>
  <si>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</si>
  <si>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</si>
  <si>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</si>
  <si>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</si>
  <si>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</si>
  <si>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</si>
  <si>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</si>
  <si>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</si>
  <si>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</si>
  <si>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</si>
  <si>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</si>
  <si>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</si>
  <si>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</si>
  <si>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</si>
  <si>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</si>
  <si>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</si>
  <si>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</si>
  <si>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</si>
  <si>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</si>
  <si>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</si>
  <si>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</si>
  <si>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</si>
  <si>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</si>
  <si>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</si>
  <si>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</si>
  <si>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</si>
  <si>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</si>
  <si>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</si>
  <si>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</si>
  <si>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</si>
  <si>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</si>
  <si>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</si>
  <si>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</si>
  <si>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</si>
  <si>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</si>
  <si>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</si>
  <si>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</si>
  <si>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</si>
  <si>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</si>
  <si>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</si>
  <si>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</si>
  <si>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</si>
  <si>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</si>
  <si>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</si>
  <si>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</si>
  <si>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</si>
  <si>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</si>
  <si>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</si>
  <si>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</si>
  <si>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</si>
  <si>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</si>
  <si>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</si>
  <si>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</si>
  <si>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</si>
  <si>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</si>
  <si>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</si>
  <si>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</si>
  <si>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</si>
  <si>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</si>
  <si>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</si>
  <si>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</si>
  <si>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</si>
  <si>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</si>
  <si>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</si>
  <si>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</si>
  <si>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</si>
  <si>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</si>
  <si>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</si>
  <si>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</si>
  <si>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</si>
  <si>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</si>
  <si>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</si>
  <si>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</si>
  <si>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</si>
  <si>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</si>
  <si>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</si>
  <si>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</si>
  <si>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</si>
  <si>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</si>
  <si>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</si>
  <si>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</si>
  <si>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</si>
  <si>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</si>
  <si>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</si>
  <si>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</si>
  <si>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</si>
  <si>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</si>
  <si>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</si>
  <si>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</si>
  <si>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</si>
  <si>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</si>
  <si>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</si>
  <si>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</si>
  <si>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</si>
  <si>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</si>
  <si>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</si>
  <si>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</si>
  <si>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</si>
  <si>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</si>
  <si>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</si>
  <si>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</si>
  <si>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</si>
  <si>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</si>
  <si>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</si>
  <si>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</si>
  <si>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</si>
  <si>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</si>
  <si>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</si>
  <si>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</si>
  <si>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</si>
  <si>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</si>
  <si>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</si>
  <si>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</si>
  <si>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</si>
  <si>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</si>
  <si>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</si>
  <si>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</si>
  <si>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</si>
  <si>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</si>
  <si>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</si>
  <si>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</si>
  <si>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</si>
  <si>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</si>
  <si>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</si>
  <si>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</si>
  <si>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</si>
  <si>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</si>
  <si>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</si>
  <si>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</si>
  <si>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</si>
  <si>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</si>
  <si>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</si>
  <si>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</si>
  <si>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</si>
  <si>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</si>
  <si>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</si>
  <si>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</si>
  <si>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</si>
  <si>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</si>
  <si>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</si>
  <si>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</si>
  <si>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</si>
  <si>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</si>
  <si>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</si>
  <si>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</si>
  <si>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</si>
  <si>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</si>
  <si>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</si>
  <si>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</si>
  <si>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</si>
  <si>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</si>
  <si>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</si>
  <si>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</si>
  <si>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</si>
  <si>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</si>
  <si>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</si>
  <si>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</si>
  <si>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</si>
  <si>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</si>
  <si>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</si>
  <si>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</si>
  <si>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</si>
  <si>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</si>
  <si>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</si>
  <si>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</si>
  <si>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</si>
  <si>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</si>
  <si>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</si>
  <si>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</si>
  <si>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</si>
  <si>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</si>
  <si>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</si>
  <si>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</si>
  <si>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</si>
  <si>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</si>
  <si>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</si>
  <si>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</si>
  <si>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</si>
  <si>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</si>
  <si>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</si>
  <si>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</si>
  <si>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</si>
  <si>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</si>
  <si>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</si>
  <si>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</si>
  <si>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</si>
  <si>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</si>
  <si>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</si>
  <si>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</si>
  <si>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</si>
  <si>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</si>
  <si>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</si>
  <si>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</si>
  <si>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</si>
  <si>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</si>
  <si>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</si>
  <si>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</si>
  <si>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</si>
  <si>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</si>
  <si>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</si>
  <si>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</si>
  <si>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</si>
  <si>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</si>
  <si>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</si>
  <si>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</si>
  <si>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</si>
  <si>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</si>
  <si>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</si>
  <si>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</si>
  <si>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</si>
  <si>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</si>
  <si>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</si>
  <si>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</si>
  <si>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</si>
  <si>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</si>
  <si>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</si>
  <si>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</si>
  <si>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</si>
  <si>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</si>
  <si>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</si>
  <si>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</si>
  <si>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</si>
  <si>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</si>
  <si>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</si>
  <si>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</si>
  <si>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</si>
  <si>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</si>
  <si>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</si>
  <si>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</si>
  <si>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</si>
  <si>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</si>
  <si>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</si>
  <si>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</si>
  <si>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</si>
  <si>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</si>
  <si>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</si>
  <si>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</si>
  <si>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</si>
  <si>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</si>
  <si>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</si>
  <si>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</si>
  <si>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</si>
  <si>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</si>
  <si>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</si>
  <si>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</si>
  <si>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</si>
  <si>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</si>
  <si>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</si>
  <si>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</si>
  <si>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</si>
  <si>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</si>
  <si>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</si>
  <si>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</si>
  <si>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</si>
  <si>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</si>
  <si>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</si>
  <si>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</si>
  <si>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</si>
  <si>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</si>
  <si>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</si>
  <si>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</si>
  <si>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</si>
  <si>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</si>
  <si>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</si>
  <si>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</si>
  <si>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</si>
  <si>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</si>
  <si>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</si>
  <si>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</si>
  <si>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</si>
  <si>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</si>
  <si>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</si>
  <si>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</si>
  <si>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</si>
  <si>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</si>
  <si>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</si>
  <si>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</si>
  <si>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</si>
  <si>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</si>
  <si>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</si>
  <si>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</si>
  <si>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</si>
  <si>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</si>
  <si>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</si>
  <si>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</si>
  <si>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</si>
  <si>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</si>
  <si>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</si>
  <si>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</si>
  <si>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</si>
  <si>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</si>
  <si>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</si>
  <si>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</si>
  <si>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</si>
  <si>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</si>
  <si>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</si>
  <si>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</si>
  <si>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</si>
  <si>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</si>
  <si>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</si>
  <si>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</si>
  <si>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</si>
  <si>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</si>
  <si>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</si>
  <si>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</si>
  <si>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</si>
  <si>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</si>
  <si>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</si>
  <si>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</si>
  <si>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</si>
  <si>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</si>
  <si>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</si>
  <si>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</si>
  <si>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</si>
  <si>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</si>
  <si>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</si>
  <si>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</si>
  <si>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</si>
  <si>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</si>
  <si>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</si>
  <si>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</si>
  <si>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</si>
  <si>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</si>
  <si>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</si>
  <si>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</si>
  <si>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</si>
  <si>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</si>
  <si>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</si>
  <si>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</si>
  <si>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</si>
  <si>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</si>
  <si>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</si>
  <si>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</si>
  <si>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</si>
  <si>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</si>
  <si>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</si>
  <si>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Sector down at 4G //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</si>
</sst>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305.02107337962661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45967.969499305553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45967.969499305553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45967.969499305553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45967.969499305553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45967.969499305553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45967.969499305553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45967.969499305553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45967.969499305553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45967.969499305553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45967.969499305553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45967.969499305553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45967.969499305553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45967.969499305553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45967.969499305553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45967.969499305553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45967.969499305553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45967.969499305553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45967.969499305553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45967.969499305553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45967.969499305553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45967.969499305553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45967.969499305553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45967.969499305553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45967.969499305553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45967.969499305553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45967.969499305553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45967.969499305553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45967.969499305553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45967.969499305553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45967.969499305553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45967.969499305553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45967.969499305553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45967.969499305553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45967.969499305553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45967.969499305553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45967.969499305553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45967.969499305553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45967.969499305553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45967.969499305553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45967.969499305553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45967.969499305553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45967.969499305553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45967.969499305553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45967.969499305553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45967.969499305553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45967.969499305553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45967.969499305553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45967.969499305553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45967.969499305553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45967.969499305553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45967.969499305553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45967.969499305553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45967.969499305553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45967.969499305553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45967.969499305553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45967.969499305553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45967.969499305553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45967.969499305553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45967.969499305553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45967.969499305553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45967.969499305553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45967.969499305553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45967.969499305553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45967.969499305553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45967.969499305553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45967.969499305553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45967.969499305553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45967.969499305553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45967.969499305553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45967.969499305553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45967.969499305553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45967.969499305553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45967.969499305553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45967.969499305553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45967.969499305553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45967.969499305553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45967.969499305553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45967.969499305553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45967.969499305553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45967.969499305553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45967.969499305553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98CD6756-A4F8-450D-B92A-F63DD23C863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142.96966134259128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18"/>
      <c r="D4" s="18"/>
      <c r="E4" s="103"/>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45967.969499305553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45967.969499305553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45967.969499305553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45967.969499305553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45967.969499305553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45967.969499305553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45967.969499305553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45967.969499305553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45967.969499305553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45967.969499305553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45967.969499305553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45967.969499305553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45967.969499305553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45967.969499305553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45967.969499305553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45967.969499305553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45967.969499305553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45967.969499305553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45967.969499305553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45967.969499305553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45967.969499305553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45967.969499305553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45967.969499305553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45967.969499305553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45967.969499305553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45967.969499305553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45967.969499305553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45967.969499305553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45967.969499305553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45967.969499305553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45967.969499305553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45967.969499305553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45967.969499305553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45967.969499305553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45967.969499305553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45967.969499305553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45967.969499305553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45967.969499305553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45967.969499305553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45967.969499305553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45967.969499305553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45967.969499305553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45967.969499305553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45967.969499305553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45967.969499305553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45967.969499305553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45967.969499305553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45967.969499305553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45967.969499305553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45967.969499305553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45967.969499305553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45967.969499305553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45967.969499305553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45967.969499305553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45967.969499305553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45967.969499305553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45967.969499305553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45967.969499305553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45967.969499305553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45967.969499305553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45967.969499305553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45967.969499305553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45967.969499305553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45967.969499305553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45967.969499305553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45967.969499305553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45967.969499305553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45967.969499305553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45967.969499305553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45967.969499305553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45967.969499305553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45967.969499305553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45967.969499305553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45967.969499305553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45967.969499305553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45967.969499305553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45967.969499305553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45967.969499305553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45967.969499305553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45967.969499305553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45967.969499305553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45967.969499305553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45967.969499305553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45967.969499305553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45967.969499305553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45967.969499305553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45967.969499305553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45967.969499305553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45967.969499305553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45967.969499305553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45967.969499305553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45967.969499305553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45967.969499305553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45967.969499305553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45967.969499305553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45967.969499305553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45967.969499305553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45967.969499305553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45967.969499305553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45967.969499305553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45967.969499305553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45967.969499305553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45967.969499305553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45967.969499305553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45967.969499305553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45967.969499305553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45967.969499305553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45967.969499305553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45967.969499305553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45967.969499305553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45967.969499305553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45967.969499305553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45967.969499305553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45967.969499305553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45967.969499305553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45967.969499305553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45967.969499305553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45967.969499305553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45967.969499305553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45967.969499305553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45967.969499305553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45967.969499305553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45967.969499305553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45967.969499305553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45967.969499305553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45967.969499305553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45967.969499305553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45967.969499305553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45967.969499305553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45967.969499305553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45967.969499305553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45967.969499305553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45967.969499305553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45967.969499305553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45967.969499305553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45967.969499305553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45967.969499305553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45967.969499305553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45967.969499305553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45967.969499305553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45967.969499305553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45967.969499305553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45967.969499305553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45967.969499305553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45967.969499305553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45967.969499305553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45967.969499305553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45967.969499305553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45967.969499305553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45967.969499305553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45967.969499305553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45967.969499305553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45967.969499305553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45967.969499305553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45967.969499305553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45967.969499305553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45967.969499305553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45967.969499305553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45967.969499305553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45967.969499305553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45967.969499305553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45967.969499305553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45967.969499305553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45967.969499305553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45967.969499305553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45967.969499305553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45967.969499305553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45967.969499305553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45967.969499305553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45967.969499305553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45967.969499305553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45967.969499305553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45967.969499305553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45967.969499305553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45967.969499305553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45967.969499305553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45967.969499305553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45967.969499305553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45967.969499305553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45967.969499305553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45967.969499305553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45967.969499305553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45967.969499305553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45967.969499305553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45967.969499305553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45967.969499305553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45967.969499305553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45967.969499305553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45967.969499305553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45967.969499305553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45967.969499305553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45967.969499305553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45967.969499305553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45967.969499305553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45967.969499305553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45967.969499305553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45967.969499305553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45967.969499305553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45967.969499305553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45967.969499305553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45967.969499305553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45967.969499305553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45967.969499305553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45967.969499305553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45967.969499305553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45967.969499305553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45967.969499305553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45967.969499305553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45967.969499305553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45967.969499305553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45967.969499305553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45967.969499305553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45967.969499305553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45967.969499305553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45967.969499305553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45967.969499305553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45967.969499305553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45967.969499305553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45967.969499305553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45967.969499305553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45967.969499305553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45967.969499305553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45967.969499305553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45967.969499305553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45967.969499305553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45967.969499305553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45967.969499305553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45967.969499305553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45967.969499305553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45967.969499305553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45967.969499305553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45967.969499305553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45967.969499305553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45967.969499305553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45967.969499305553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45967.969499305553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45967.969499305553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45967.969499305553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45967.969499305553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45967.969499305553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45967.969499305553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45967.969499305553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45967.969499305553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45967.969499305553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45967.969499305553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45967.969499305553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45967.969499305553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45967.969499305553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45967.969499305553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45967.969499305553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45967.969499305553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45967.969499305553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45967.969499305553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45967.969499305553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45967.969499305553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45967.969499305553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45967.969499305553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45967.969499305553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45967.969499305553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45967.969499305553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45967.969499305553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45967.969499305553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45967.969499305553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45967.969499305553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45967.969499305553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45967.969499305553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45967.969499305553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45967.969499305553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45967.969499305553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45967.969499305553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45967.969499305553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45967.969499305553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45967.969499305553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45967.969499305553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45967.969499305553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45967.969499305553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45967.969499305553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45967.969499305553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45967.969499305553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45967.969499305553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45967.969499305553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45967.969499305553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45967.969499305553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45967.969499305553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45967.969499305553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45967.969499305553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45967.969499305553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45967.969499305553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45967.969499305553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45967.969499305553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45967.969499305553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45967.969499305553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45967.969499305553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45967.969499305553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45967.969499305553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45967.969499305553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45967.969499305553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45967.969499305553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45967.969499305553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45967.969499305553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45967.969499305553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45967.969499305553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45967.969499305553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45967.969499305553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45967.969499305553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45967.969499305553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45967.969499305553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45967.969499305553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45967.969499305553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45967.969499305553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45967.969499305553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45967.969499305553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45967.969499305553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45967.969499305553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45967.969499305553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45967.969499305553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45967.969499305553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45967.969499305553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45967.969499305553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45967.969499305553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45967.969499305553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45967.969499305553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45967.969499305553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45967.969499305553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45967.969499305553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45967.969499305553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45967.969499305553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45967.969499305553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45967.969499305553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45967.969499305553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45967.969499305553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45967.969499305553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45967.969499305553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45967.969499305553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45967.969499305553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45967.969499305553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45967.969499305553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45967.969499305553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45967.969499305553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45967.969499305553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45967.969499305553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45967.969499305553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45967.969499305553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45967.969499305553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45967.969499305553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45967.969499305553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45967.969499305553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45967.969499305553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45967.969499305553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45967.969499305553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45967.969499305553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45967.969499305553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45967.969499305553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45967.969499305553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45967.969499305553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45967.969499305553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45967.969499305553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45967.969499305553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45967.969499305553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45967.969499305553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45967.969499305553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45967.969499305553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45967.969499305553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45967.969499305553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45967.969499305553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45967.969499305553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45967.969499305553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45967.969499305553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45967.969499305553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45967.969499305553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45967.969499305553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45967.969499305553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45967.969499305553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45967.969499305553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45967.969499305553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45967.969499305553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45967.969499305553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45967.969499305553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45967.969499305553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45967.969499305553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45967.969499305553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45967.969499305553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45967.969499305553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45967.969499305553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45967.969499305553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45967.969499305553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45967.969499305553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45967.969499305553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45967.969499305553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45967.969499305553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45967.969499305553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45967.969499305553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45967.969499305553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45967.969499305553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45967.969499305553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45967.969499305553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45967.969499305553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45967.969499305553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45967.969499305553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45967.969499305553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45967.969499305553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45967.969499305553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45967.969499305553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45967.969499305553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45967.969499305553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45967.969499305553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45967.969499305553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45967.969499305553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45967.969499305553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45967.969499305553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45967.969499305553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45967.969499305553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45967.969499305553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45967.969499305553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45967.969499305553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45967.969499305553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45967.969499305553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45967.969499305553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45967.969499305553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45967.969499305553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45967.969499305553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45967.969499305553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45967.969499305553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45967.969499305553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45967.969499305553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45967.969499305553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45967.969499305553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45967.969499305553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45967.969499305553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45967.969499305553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45967.969499305553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45967.969499305553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45967.969499305553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45967.969499305553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45967.969499305553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45967.969499305553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45967.969499305553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45967.969499305553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45967.969499305553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45967.969499305553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45967.969499305553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45967.969499305553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45967.969499305553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45967.969499305553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45967.969499305553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45967.969499305553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45967.969499305553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45967.969499305553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45967.969499305553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45967.969499305553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45967.969499305553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45967.969499305553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45967.969499305553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45967.969499305553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45967.969499305553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45967.969499305553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45967.969499305553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45967.969499305553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45967.969499305553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45967.969499305553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45967.969499305553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45967.969499305553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45967.969499305553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45967.969499305553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45967.969499305553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45967.969499305553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45967.969499305553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45967.969499305553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45967.969499305553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45967.969499305553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45967.969499305553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45967.969499305553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45967.969499305553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45967.969499305553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45967.969499305553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45967.969499305553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45967.969499305553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45967.969499305553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45967.969499305553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45967.969499305553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45967.969499305553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45967.969499305553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45967.969499305553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45967.969499305553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45967.969499305553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45967.969499305553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45967.969499305553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45967.969499305553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45967.969499305553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45967.969499305553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45967.969499305553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45967.969499305553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45967.969499305553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45967.969499305553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45967.969499305553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45967.969499305553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45967.969499305553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45967.969499305553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45967.969499305553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45967.969499305553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45967.969499305553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45967.969499305553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45967.969499305553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45967.969499305553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45967.969499305553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45967.969499305553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45967.969499305553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45967.969499305553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45967.969499305553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45967.969499305553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45967.969499305553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45967.969499305553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45967.969499305553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45967.969499305553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45967.969499305553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45967.969499305553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45967.969499305553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45967.969499305553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45967.969499305553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45967.969499305553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45967.969499305553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45967.969499305553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45967.969499305553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45967.969499305553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45967.969499305553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45967.969499305553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45967.969499305553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45967.969499305553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45967.969499305553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45967.969499305553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45967.969499305553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45967.969499305553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45967.969499305553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45967.969499305553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45967.969499305553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45967.969499305553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45967.969499305553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45967.969499305553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45967.969499305553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45967.969499305553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45967.969499305553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45967.969499305553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45967.969499305553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45967.969499305553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45967.969499305553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45967.969499305553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45967.969499305553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45967.969499305553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45967.969499305553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45967.969499305553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45967.969499305553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45967.969499305553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45967.969499305553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45967.969499305553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45967.969499305553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45967.969499305553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45967.969499305553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45967.969499305553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45967.969499305553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45967.969499305553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45967.969499305553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45967.969499305553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45967.969499305553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45967.969499305553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45967.969499305553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45967.969499305553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45967.969499305553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45967.969499305553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45967.969499305553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45967.969499305553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45967.969499305553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45967.969499305553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45967.969499305553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45967.969499305553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45967.969499305553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45967.969499305553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45967.969499305553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45967.969499305553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45967.969499305553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45967.969499305553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45967.969499305553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45967.969499305553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45967.969499305553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45967.969499305553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45967.969499305553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45967.969499305553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45967.969499305553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45967.969499305553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45967.969499305553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45967.969499305553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45967.969499305553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45967.969499305553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45967.969499305553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45967.969499305553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45967.969499305553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45967.969499305553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45967.969499305553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45967.969499305553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45967.969499305553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45967.969499305553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45967.969499305553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45967.969499305553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45967.969499305553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45967.969499305553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45967.969499305553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45967.969499305553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45967.969499305553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45967.969499305553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45967.969499305553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45967.969499305553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45967.969499305553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45967.969499305553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45967.969499305553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45967.969499305553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45967.969499305553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45967.969499305553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45967.969499305553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45967.969499305553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45967.969499305553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45967.969499305553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45967.969499305553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45967.969499305553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45967.969499305553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45967.969499305553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45967.969499305553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45967.969499305553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45967.969499305553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45967.969499305553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45967.969499305553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45967.969499305553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45967.969499305553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45967.969499305553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45967.969499305553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45967.969499305553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45967.969499305553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45967.969499305553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45967.969499305553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45967.969499305553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45967.969499305553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45967.969499305553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45967.969499305553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45967.969499305553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45967.969499305553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45967.969499305553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45967.969499305553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45967.969499305553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45967.969499305553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45967.969499305553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45967.969499305553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45967.969499305553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45967.969499305553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45967.969499305553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45967.969499305553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45967.969499305553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45967.969499305553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45967.969499305553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45967.969499305553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45967.969499305553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45967.969499305553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45967.969499305553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45967.969499305553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45967.969499305553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45967.969499305553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45967.969499305553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45967.969499305553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45967.969499305553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45967.969499305553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45967.969499305553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45967.969499305553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45967.969499305553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45967.969499305553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45967.969499305553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45967.969499305553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45967.969499305553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45967.969499305553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45967.969499305553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45967.969499305553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45967.969499305553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45967.969499305553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45967.969499305553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45967.969499305553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45967.969499305553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45967.969499305553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45967.969499305553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45967.969499305553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45967.969499305553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45967.969499305553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45967.969499305553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45967.969499305553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45967.969499305553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45967.969499305553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45967.969499305553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45967.969499305553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45967.969499305553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45967.969499305553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45967.969499305553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45967.969499305553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45967.969499305553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45967.969499305553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45967.969499305553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45967.969499305553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45967.969499305553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45967.969499305553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45967.969499305553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45967.969499305553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45967.969499305553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45967.969499305553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45967.969499305553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45967.969499305553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45967.969499305553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45967.969499305553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45967.969499305553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45967.969499305553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45967.969499305553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45967.969499305553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45967.969499305553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45967.969499305553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45967.969499305553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45967.969499305553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45967.969499305553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45967.969499305553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45967.969499305553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45967.969499305553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45967.969499305553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45967.969499305553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45967.969499305553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45967.969499305553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45967.969499305553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45967.969499305553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45967.969499305553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45967.969499305553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45967.969499305553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45967.969499305553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45967.969499305553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45967.969499305553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45967.969499305553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45967.969499305553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45967.969499305553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45967.969499305553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45967.969499305553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45967.969499305553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45967.969499305553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45967.969499305553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45967.969499305553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45967.969499305553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45967.969499305553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45967.969499305553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45967.969499305553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45967.969499305553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45967.969499305553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45967.969499305553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45967.969499305553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45967.969499305553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45967.969499305553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45967.969499305553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45967.969499305553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45967.969499305553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45967.969499305553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45967.969499305553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45967.969499305553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45967.969499305553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45967.969499305553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45967.969499305553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45967.969499305553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45967.969499305553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45967.969499305553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45967.969499305553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45967.969499305553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45967.969499305553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45967.969499305553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45967.969499305553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45967.969499305553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45967.969499305553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45967.969499305553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45967.969499305553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45967.969499305553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45967.969499305553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45967.969499305553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45967.969499305553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45967.969499305553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45967.969499305553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45967.969499305553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45967.969499305553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45967.969499305553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45967.969499305553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45967.969499305553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45967.969499305553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45967.969499305553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45967.969499305553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45967.969499305553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45967.969499305553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45967.969499305553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45967.969499305553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45967.969499305553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45967.969499305553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45967.969499305553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45967.969499305553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45967.969499305553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45967.969499305553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45967.969499305553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45967.969499305553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45967.969499305553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45967.969499305553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45967.969499305553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45967.969499305553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45967.969499305553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45967.969499305553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45967.969499305553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45967.969499305553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45967.969499305553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45967.969499305553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45967.969499305553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45967.969499305553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45967.969499305553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45967.969499305553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45967.969499305553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45967.969499305553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45967.969499305553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45967.969499305553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45967.969499305553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45967.969499305553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45967.969499305553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45967.969499305553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45967.969499305553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45967.969499305553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45967.969499305553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45967.969499305553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45967.969499305553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45967.969499305553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45967.969499305553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45967.969499305553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45967.969499305553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45967.969499305553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45967.969499305553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45967.969499305553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45967.969499305553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45967.969499305553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45967.969499305553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45967.969499305553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45967.969499305553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45967.969499305553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45967.969499305553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45967.969499305553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45967.969499305553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45967.969499305553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45967.969499305553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45967.969499305553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45967.969499305553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45967.969499305553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45967.969499305553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45967.969499305553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45967.969499305553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45967.969499305553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45967.969499305553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45967.969499305553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45967.969499305553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45967.969499305553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45967.969499305553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45967.969499305553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45967.969499305553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45967.969499305553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45967.969499305553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45967.969499305553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45967.969499305553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45967.969499305553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45967.969499305553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45967.969499305553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45967.969499305553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45967.969499305553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45967.969499305553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45967.969499305553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45967.969499305553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45967.969499305553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45967.969499305553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45967.969499305553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45967.969499305553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45967.969499305553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45967.969499305553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45967.969499305553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45967.969499305553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45967.969499305553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45967.969499305553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45967.969499305553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45967.969499305553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45967.969499305553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45967.969499305553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45967.969499305553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45967.969499305553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45967.969499305553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45967.969499305553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45967.969499305553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45967.969499305553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45967.969499305553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45967.969499305553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45967.969499305553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45967.969499305553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45967.969499305553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45967.969499305553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45967.969499305553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45967.969499305553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45967.969499305553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45967.969499305553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45967.969499305553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45967.969499305553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45967.969499305553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45967.969499305553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45967.969499305553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45967.969499305553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45967.969499305553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45967.969499305553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45967.969499305553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45967.969499305553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45967.969499305553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45967.969499305553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45967.969499305553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45967.969499305553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45967.969499305553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45967.969499305553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45967.969499305553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45967.969499305553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45967.969499305553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45967.969499305553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45967.969499305553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45967.969499305553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45967.969499305553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45967.969499305553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45967.969499305553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45967.969499305553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45967.969499305553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45967.969499305553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45967.969499305553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45967.969499305553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45967.969499305553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45967.969499305553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45967.969499305553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45967.969499305553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45967.969499305553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45967.969499305553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45967.969499305553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45967.969499305553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45967.969499305553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45967.969499305553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45967.969499305553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45967.969499305553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45967.969499305553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45967.969499305553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45967.969499305553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45967.969499305553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45967.969499305553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45967.969499305553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45967.969499305553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45967.969499305553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45967.969499305553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45967.969499305553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45967.969499305553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45967.969499305553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45967.969499305553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45967.969499305553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45967.969499305553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45967.969499305553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45967.969499305553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45967.969499305553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45967.969499305553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45967.969499305553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45967.969499305553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45967.969499305553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45967.969499305553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45967.969499305553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45967.969499305553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45967.969499305553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45967.969499305553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45967.969499305553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45967.969499305553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45967.969499305553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45967.969499305553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45967.969499305553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45967.969499305553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45967.969499305553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45967.969499305553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45967.969499305553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45967.969499305553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45967.969499305553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45967.969499305553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45967.969499305553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45967.969499305553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45967.969499305553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45967.969499305553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45967.969499305553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45967.969499305553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45967.969499305553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45967.969499305553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45967.969499305553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45967.969499305553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45967.969499305553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45967.969499305553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45967.969499305553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45967.969499305553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45967.969499305553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45967.969499305553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45967.969499305553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45967.969499305553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45967.969499305553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45967.969499305553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45967.969499305553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45967.969499305553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45967.969499305553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45967.969499305553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45967.969499305553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45967.969499305553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45967.969499305553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45967.969499305553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45967.969499305553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45967.969499305553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45967.969499305553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45967.969499305553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45967.969499305553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45967.969499305553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45967.969499305553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45967.969499305553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45967.969499305553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45967.969499305553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45967.969499305553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45967.969499305553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45967.969499305553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45967.969499305553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45967.969499305553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45967.969499305553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45967.969499305553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45967.969499305553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45967.969499305553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45967.969499305553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45967.969499305553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45967.969499305553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45967.969499305553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45967.969499305553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45967.969499305553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45967.969499305553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45967.969499305553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45967.969499305553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45967.969499305553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45967.969499305553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45967.969499305553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45967.969499305553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45967.969499305553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45967.969499305553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45967.969499305553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45967.969499305553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45967.969499305553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45967.969499305553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45967.969499305553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45967.969499305553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45967.969499305553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45967.969499305553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45967.969499305553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45967.969499305553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45967.969499305553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45967.969499305553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45967.969499305553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45967.969499305553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45967.969499305553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45967.969499305553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45967.969499305553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45967.969499305553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45967.969499305553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45967.969499305553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45967.969499305553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45967.969499305553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45967.969499305553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45967.969499305553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45967.969499305553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45967.969499305553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45967.969499305553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45967.969499305553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45967.969499305553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45967.969499305553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45967.969499305553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45967.969499305553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45967.969499305553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45967.969499305553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45967.969499305553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45967.969499305553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45967.969499305553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45967.969499305553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45967.969499305553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45967.969499305553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45967.969499305553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45967.969499305553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45967.969499305553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45967.969499305553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45967.969499305553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45967.969499305553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45967.969499305553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45967.969499305553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45967.969499305553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45967.969499305553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45967.969499305553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45967.969499305553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45967.969499305553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45967.969499305553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45967.969499305553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45967.969499305553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45967.969499305553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45967.969499305553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45967.969499305553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45967.969499305553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45967.969499305553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45967.969499305553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45967.969499305553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45967.969499305553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45967.969499305553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45967.969499305553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45967.969499305553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45967.969499305553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45967.969499305553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45967.969499305553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45967.969499305553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45967.969499305553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45967.969499305553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45967.969499305553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45967.969499305553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45967.969499305553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45967.969499305553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45967.969499305553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45967.969499305553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45967.969499305553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45967.969499305553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45967.969499305553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45967.969499305553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45967.969499305553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45967.969499305553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45967.969499305553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45967.969499305553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45967.969499305553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45967.969499305553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45967.969499305553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45967.969499305553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45967.969499305553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45967.969499305553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45967.969499305553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45967.969499305553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45967.969499305553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45967.969499305553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45967.969499305553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264.48878171295655</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45967.969499305553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45967.969499305553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45967.969499305553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45967.969499305553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45967.969499305553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45967.969499305553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45967.969499305553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45967.969499305553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45967.969499305553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45967.969499305553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45967.969499305553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45967.969499305553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45967.969499305553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45967.969499305553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45967.969499305553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45967.969499305553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45967.969499305553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45967.969499305553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45967.969499305553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45967.969499305553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45967.969499305553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45967.969499305553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45967.969499305553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45967.969499305553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45967.969499305553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45967.969499305553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45967.969499305553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45967.969499305553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45967.969499305553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45967.969499305553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45967.969499305553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45967.969499305553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45967.969499305553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45967.969499305553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45967.969499305553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45967.969499305553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45967.969499305553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45967.969499305553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45967.969499305553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45967.969499305553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45967.969499305553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45967.969499305553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45967.969499305553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45967.969499305553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45967.969499305553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45967.969499305553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45967.969499305553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45967.969499305553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45967.969499305553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45967.969499305553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45967.969499305553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45967.969499305553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45967.969499305553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45967.969499305553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45967.969499305553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45967.969499305553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45967.969499305553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45967.969499305553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45967.969499305553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45967.969499305553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45967.969499305553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45967.969499305553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45967.969499305553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45967.969499305553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45967.969499305553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45967.969499305553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45967.969499305553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45967.969499305553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45967.969499305553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45967.969499305553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45967.969499305553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45967.969499305553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45967.969499305553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45967.969499305553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45967.969499305553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45967.969499305553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45967.969499305553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45967.969499305553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45967.969499305553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45967.969499305553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45967.969499305553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45967.969499305553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45967.969499305553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45967.969499305553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45967.969499305553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45967.969499305553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45967.969499305553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45967.969499305553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45967.969499305553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45967.969499305553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45967.969499305553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45967.969499305553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45967.969499305553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45967.969499305553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45967.969499305553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45967.969499305553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45967.969499305553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45967.969499305553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45967.969499305553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45967.969499305553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45967.969499305553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45967.969499305553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45967.969499305553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45967.969499305553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45967.969499305553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45967.969499305553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45967.969499305553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45967.969499305553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45967.969499305553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45967.969499305553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45967.969499305553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45967.969499305553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45967.969499305553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45967.969499305553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45967.969499305553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E6" sqref="E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76.137439120364434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41.780621990736108</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19.30838819444034</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0.1289437499945052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R5</v>
      </c>
      <c r="C6" s="131">
        <v>1</v>
      </c>
      <c r="D6" s="131" t="s">
        <v>33232</v>
      </c>
      <c r="E6" s="131" t="s">
        <v>39100</v>
      </c>
      <c r="F6" s="132"/>
      <c r="G6" s="133">
        <f ca="1">IFERROR(NOW()-F6,"")</f>
        <v>45967.969499305553</v>
      </c>
      <c r="H6" s="132"/>
      <c r="I6" s="131" t="str">
        <f>IFERROR(VLOOKUP(D6,DB!A:F,6,0),"")</f>
        <v>SCECO</v>
      </c>
      <c r="J6" s="131" t="str">
        <f>IFERROR(VLOOKUP(D6,DB!A:G,7,0),"")</f>
        <v>Dead</v>
      </c>
      <c r="K6" s="131"/>
      <c r="L6" s="131" t="str">
        <f>IFERROR(VLOOKUP(D6,DB!A:I,9,0),"")</f>
        <v>Latis</v>
      </c>
    </row>
    <row r="7" spans="1:13" ht="15">
      <c r="A7" s="131"/>
      <c r="B7" s="131" t="str">
        <f>IFERROR(VLOOKUP(D7,DB!A:K,11,0),"")</f>
        <v/>
      </c>
      <c r="C7" s="131"/>
      <c r="D7" s="131"/>
      <c r="E7" s="131"/>
      <c r="F7" s="132"/>
      <c r="G7" s="133">
        <f ca="1">IFERROR(NOW()-F7,"")</f>
        <v>45967.969499305553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45967.969499305553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45967.969499305553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45967.969499305553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45967.969499305553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45967.969499305553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45967.969499305553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45967.969499305553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45967.969499305553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45967.969499305553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45967.969499305553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45967.969499305553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45967.969499305553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45967.969499305553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45967.969499305553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45967.969499305553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45967.969499305553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45967.969499305553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45967.969499305553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45967.969499305553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45967.969499305553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45967.969499305553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45967.969499305553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45967.969499305553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45967.969499305553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45967.969499305553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45967.969499305553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45967.969499305553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45967.969499305553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45967.969499305553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45967.969499305553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45967.969499305553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45967.969499305553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45967.969499305553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45967.969499305553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45967.969499305553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45967.969499305553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45967.969499305553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45967.969499305553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45967.969499305553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45967.969499305553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45967.969499305553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45967.969499305553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45967.969499305553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45967.969499305553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45967.969499305553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45967.969499305553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45967.969499305553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45967.969499305553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45967.969499305553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45967.969499305553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45967.969499305553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45967.969499305553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45967.969499305553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45967.969499305553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45967.969499305553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45967.969499305553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45967.969499305553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45967.969499305553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45967.969499305553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45967.969499305553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45967.969499305553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45967.969499305553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45967.969499305553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45967.969499305553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45967.969499305553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45967.969499305553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45967.969499305553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45967.969499305553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45967.969499305553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45967.969499305553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45967.969499305553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45967.969499305553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45967.969499305553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45967.969499305553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45967.969499305553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45967.969499305553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45967.969499305553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45967.969499305553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45967.969499305553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45967.969499305553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45967.969499305553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45967.969499305553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45967.969499305553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45967.969499305553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45967.969499305553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45967.969499305553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45967.969499305553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45967.969499305553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45967.969499305553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45967.969499305553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45967.969499305553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45967.969499305553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45967.969499305553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45967.969499305553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45967.969499305553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45967.969499305553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45967.969499305553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45967.969499305553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45967.969499305553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45967.969499305553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45967.969499305553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45967.969499305553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45967.969499305553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45967.969499305553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45967.969499305553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45967.969499305553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45967.969499305553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45967.969499305553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45967.969499305553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45967.969499305553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45967.969499305553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45967.969499305553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45967.969499305553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45967.969499305553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45967.969499305553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45967.969499305553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45967.969499305553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45967.969499305553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45967.969499305553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45967.969499305553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45967.969499305553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45967.969499305553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45967.969499305553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45967.969499305553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45967.969499305553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45967.969499305553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45967.969499305553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45967.969499305553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45967.969499305553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45967.969499305553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45967.969499305553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45967.969499305553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45967.969499305553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45967.969499305553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45967.969499305553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45967.969499305553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45967.969499305553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45967.969499305553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45967.969499305553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45967.969499305553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45967.969499305553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45967.969499305553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45967.969499305553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45967.969499305553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45967.969499305553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45967.969499305553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45967.969499305553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45967.969499305553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45967.969499305553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45967.969499305553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45967.969499305553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45967.969499305553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45967.969499305553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45967.969499305553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45967.969499305553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45967.969499305553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45967.969499305553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45967.969499305553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45967.969499305553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45967.969499305553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45967.969499305553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45967.969499305553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45967.969499305553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45967.969499305553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45967.969499305553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45967.969499305553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45967.969499305553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45967.969499305553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45967.969499305553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45967.969499305553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45967.969499305553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45967.969499305553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45967.969499305553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45967.969499305553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45967.969499305553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45967.969499305553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45967.969499305553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45967.969499305553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45967.969499305553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45967.969499305553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45967.969499305553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45967.969499305553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45967.969499305553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45967.969499305553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45967.969499305553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45967.969499305553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45967.969499305553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45967.969499305553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45967.969499305553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45967.969499305553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45967.969499305553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45967.969499305553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45967.969499305553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45967.969499305553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45967.969499305553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45967.969499305553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45967.969499305553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45967.969499305553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45967.969499305553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45967.969499305553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45967.969499305553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45967.969499305553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45967.969499305553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45967.969499305553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45967.969499305553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45967.969499305553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45967.969499305553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45967.969499305553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45967.969499305553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45967.969499305553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45967.969499305553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45967.969499305553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45967.969499305553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45967.969499305553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45967.969499305553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45967.969499305553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45967.969499305553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45967.969499305553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45967.969499305553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45967.969499305553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45967.969499305553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45967.969499305553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45967.969499305553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45967.969499305553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45967.969499305553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45967.969499305553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45967.969499305553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45967.969499305553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45967.969499305553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45967.969499305553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45967.969499305553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45967.969499305553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45967.969499305553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45967.969499305553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45967.969499305553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45967.969499305553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45967.969499305553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45967.969499305553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45967.969499305553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45967.969499305553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45967.969499305553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45967.969499305553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45967.969499305553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45967.969499305553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45967.969499305553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45967.969499305553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45967.969499305553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45967.969499305553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45967.969499305553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45967.969499305553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45967.969499305553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45967.969499305553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45967.969499305553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45967.969499305553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45967.969499305553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45967.969499305553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45967.969499305553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45967.969499305553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45967.969499305553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45967.969499305553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45967.969499305553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45967.969499305553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45967.969499305553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45967.969499305553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45967.969499305553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45967.969499305553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45967.969499305553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45967.969499305553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45967.969499305553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45967.969499305553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45967.969499305553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45967.969499305553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45967.969499305553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45967.969499305553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45967.969499305553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45967.969499305553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45967.969499305553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45967.969499305553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45967.969499305553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45967.969499305553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45967.969499305553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45967.969499305553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45967.969499305553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45967.969499305553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45967.969499305553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F4" sqref="F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45967.969499305553</v>
      </c>
      <c r="H2" s="150"/>
      <c r="I2" s="86" t="str">
        <f>IFERROR(VLOOKUP(D2,DB!A:F,6,0),"")</f>
        <v/>
      </c>
      <c r="J2" s="61" t="str">
        <f>IFERROR(VLOOKUP(D2,DB!A:G,7,0),"")</f>
        <v/>
      </c>
      <c r="K2" s="151" t="s">
        <v>39118</v>
      </c>
      <c r="L2" s="152" t="str">
        <f>IFERROR(VLOOKUP(D2,DB!A:I,9,0),"")</f>
        <v/>
      </c>
    </row>
    <row r="3" spans="1:12" ht="31.5" customHeight="1">
      <c r="A3" s="86"/>
      <c r="B3" s="61" t="str">
        <f>IFERROR(VLOOKUP(D3,DB!A:K,11,0),"")</f>
        <v/>
      </c>
      <c r="C3" s="61"/>
      <c r="D3" s="61"/>
      <c r="E3" s="61"/>
      <c r="F3" s="148"/>
      <c r="G3" s="149">
        <f ca="1">IFERROR(NOW()-F3,"-")</f>
        <v>45967.969499305553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45967.969499305553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45967.969499305553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45967.969499305553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45967.969499305553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45967.969499305553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45967.969499305553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45967.969499305553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45967.969499305553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45967.969499305553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45967.969499305553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45967.969499305553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45967.969499305553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45967.969499305553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45967.969499305553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45967.969499305553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45967.969499305553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45967.969499305553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45967.969499305553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45967.969499305553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45967.969499305553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45967.969499305553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45967.969499305553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45967.969499305553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45967.969499305553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45967.969499305553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45967.969499305553</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2025-11-06T20:16:24Z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