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16" documentId="120_S{2AC9BD13-BADA-5192-A53E-5A8FF88502F6}" xr6:coauthVersionLast="47" xr6:coauthVersionMax="47" xr10:uidLastSave="{8DDEF300-2F73-47A6-83C1-F568873CFC3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<sst xmlns="http://schemas.openxmlformats.org/spreadsheetml/2006/main" count="181600" uniqueCount="39214">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</sst>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329.58639189814858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8.1183564812818076E-2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45992.534817824075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45992.534817824075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45992.534817824075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45992.534817824075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45992.534817824075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45992.53481759259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45992.53481759259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45992.53481759259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45992.53481759259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45992.53481759259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45992.53481759259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45992.53481759259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45992.53481759259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45992.53481759259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45992.53481759259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45992.53481759259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45992.53481759259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45992.53481759259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45992.53481759259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45992.53481759259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45992.53481759259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45992.53481759259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45992.53481759259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45992.53481759259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45992.53481759259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45992.53481759259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45992.53481759259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45992.53481759259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45992.53481759259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45992.53481759259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45992.53481759259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45992.53481759259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45992.53481759259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45992.53481759259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45992.53481759259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45992.53481759259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45992.53481759259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45992.53481759259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45992.53481759259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45992.53481759259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45992.53481759259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45992.53481759259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45992.53481759259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45992.53481759259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45992.53481759259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45992.53481759259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45992.53481759259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45992.53481759259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45992.53481759259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45992.53481759259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45992.53481759259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45992.53481759259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45992.53481759259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45992.53481759259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45992.53481759259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45992.53481759259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45992.53481759259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45992.53481759259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45992.53481759259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45992.53481759259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45992.53481759259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45992.53481759259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45992.53481759259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45992.53481759259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45992.53481759259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45992.53481759259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45992.53481759259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45992.53481759259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45992.53481759259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45992.53481759259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45992.53481759259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45992.53481759259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45992.53481759259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45992.53481759259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45992.53481759259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45992.53481759259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45992.53481759259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45992.53481759259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45992.53481759259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45992.53481759259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45992.53481759259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45992.53481759259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45992.53481759259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45992.53481759259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45992.53481759259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45992.53481759259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45992.53481759259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45992.53481759259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45992.53481759259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45992.53481759259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45992.53481759259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45992.53481759259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45992.53481759259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45992.53481759259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45992.53481759259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45992.53481759259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45992.53481759259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45992.53481759259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45992.53481759259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45992.53481759259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45992.53481759259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45992.53481759259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45992.53481759259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45992.53481759259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45992.53481759259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45992.53481759259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45992.53481759259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45992.53481759259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45992.53481759259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45992.53481759259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45992.53481759259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45992.53481759259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45992.53481759259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45992.53481759259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45992.53481759259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45992.53481759259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45992.53481759259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45992.53481759259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45992.53481759259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45992.53481759259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45992.53481759259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45992.53481759259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45992.53481759259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45992.53481759259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45992.53481759259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45992.53481759259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45992.53481759259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45992.53481759259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45992.53481759259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45992.53481759259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45992.53481759259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45992.53481759259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45992.53481759259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45992.53481759259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45992.53481759259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45992.53481759259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45992.53481759259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45992.53481759259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45992.53481759259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45992.53481759259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45992.53481759259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45992.53481759259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45992.53481759259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45992.53481759259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45992.53481759259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45992.53481759259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45992.53481759259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45992.53481759259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45992.53481759259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45992.53481759259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45992.53481759259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45992.53481759259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45992.53481759259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45992.53481759259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45992.53481759259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45992.53481759259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45992.53481759259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45992.53481759259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45992.53481759259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45992.53481759259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45992.53481759259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45992.53481759259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45992.53481759259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45992.53481759259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45992.53481759259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45992.53481759259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45992.53481759259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45992.53481759259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45992.53481759259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45992.53481759259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45992.53481759259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45992.53481759259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45992.53481759259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45992.53481759259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45992.53481759259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45992.53481759259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45992.53481759259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45992.53481759259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45992.53481759259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45992.53481759259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45992.53481759259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45992.53481759259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45992.53481759259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45992.53481759259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45992.53481759259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45992.53481759259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45992.53481759259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45992.53481759259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45992.53481759259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45992.53481759259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45992.53481759259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45992.53481759259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45992.53481759259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45992.53481759259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45992.53481759259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45992.53481759259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45992.53481759259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45992.53481759259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45992.53481759259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45992.53481759259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45992.53481759259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45992.53481759259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45992.53481759259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45992.53481759259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45992.53481759259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45992.53481759259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45992.53481759259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45992.53481759259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45992.53481759259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45992.53481759259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45992.53481759259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45992.53481759259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45992.53481759259</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167.53497986111324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8.1473988425932475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0.19892662037455011</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45992.534817824075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45992.534817824075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45992.534817824075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45992.534817824075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45992.534817824075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45992.534817824075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45992.534817824075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45992.534817824075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45992.534817824075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45992.534817824075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45992.534817824075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45992.534817824075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45992.534817824075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45992.534817824075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45992.534817824075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45992.534817824075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45992.534817824075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45992.534817824075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45992.534817824075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45992.534817824075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45992.534817824075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45992.534817824075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45992.534817824075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45992.534817824075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45992.534817824075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45992.534817824075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45992.534817824075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45992.534817824075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45992.534817824075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45992.534817824075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45992.534817824075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45992.534817824075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45992.534817824075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45992.534817824075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45992.534817824075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45992.534817824075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45992.534817824075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45992.534817824075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45992.534817824075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45992.534817824075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45992.534817824075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45992.534817824075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45992.534817824075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45992.534817824075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45992.534817824075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45992.534817824075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45992.534817824075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45992.534817824075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45992.534817824075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45992.534817824075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45992.534817824075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45992.534817824075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45992.534817824075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45992.534817824075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45992.534817824075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45992.534817824075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45992.534817824075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45992.534817824075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45992.534817824075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45992.534817824075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45992.534817824075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45992.534817824075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45992.534817824075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45992.534817824075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45992.534817824075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45992.534817824075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45992.534817824075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45992.534817824075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45992.534817824075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45992.534817824075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45992.534817824075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45992.534817824075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45992.534817824075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45992.534817824075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45992.534817824075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45992.534817824075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45992.534817824075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45992.534817824075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45992.534817824075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45992.534817824075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45992.534817824075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45992.534817824075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45992.534817824075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45992.534817824075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45992.534817824075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45992.534817824075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45992.534817824075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45992.534817824075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45992.534817824075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45992.534817824075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45992.534817824075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45992.534817824075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45992.534817824075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45992.534817824075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45992.534817824075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45992.534817824075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45992.534817824075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45992.534817824075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45992.534817824075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45992.534817824075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45992.534817824075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45992.534817824075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45992.534817824075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45992.534817824075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45992.534817824075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45992.534817824075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45992.534817824075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45992.534817824075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45992.534817824075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45992.534817824075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45992.534817824075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45992.534817824075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45992.534817824075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45992.534817824075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45992.534817824075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45992.534817824075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45992.534817824075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45992.534817824075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45992.534817824075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45992.534817824075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45992.534817824075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45992.534817824075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45992.534817824075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45992.534817824075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45992.534817824075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45992.534817824075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45992.534817824075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45992.534817824075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45992.534817824075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45992.534817824075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45992.534817824075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45992.534817824075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45992.534817824075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45992.534817824075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45992.534817824075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45992.534817824075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45992.534817824075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45992.534817824075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45992.534817824075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45992.534817824075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45992.534817824075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45992.534817824075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45992.534817824075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45992.534817824075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45992.534817824075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45992.534817824075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45992.534817824075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45992.534817824075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45992.534817824075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45992.534817824075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45992.534817824075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45992.534817824075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45992.534817824075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45992.534817824075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45992.534817824075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45992.534817824075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45992.534817824075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45992.534817824075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45992.534817824075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45992.534817824075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45992.534817824075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45992.534817824075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45992.534817824075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45992.534817824075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45992.534817824075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45992.534817824075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45992.534817824075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45992.534817824075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45992.534817824075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45992.534817824075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45992.534817824075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45992.534817824075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45992.534817824075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45992.534817824075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45992.534817824075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45992.534817824075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45992.534817824075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45992.534817824075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45992.534817824075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45992.534817824075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45992.534817824075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45992.534817824075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45992.534817824075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45992.534817824075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45992.534817824075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45992.534817824075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45992.534817824075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45992.534817824075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45992.534817824075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45992.534817824075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45992.534817824075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45992.534817824075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45992.534817824075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45992.534817824075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45992.534817824075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45992.534817824075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45992.534817824075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45992.534817824075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45992.534817824075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45992.534817824075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45992.534817824075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45992.534817824075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45992.534817824075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45992.534817824075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45992.534817824075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45992.534817824075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45992.534817824075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45992.534817824075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45992.534817824075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45992.534817824075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45992.534817824075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45992.534817824075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45992.534817824075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45992.534817824075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45992.534817824075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45992.534817824075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45992.534817824075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45992.534817824075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45992.534817824075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45992.534817824075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45992.534817824075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45992.534817824075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45992.534817824075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45992.534817824075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45992.534817824075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45992.534817824075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45992.534817824075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45992.534817824075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45992.534817824075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45992.534817824075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45992.534817824075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45992.534817824075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45992.534817824075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45992.534817824075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45992.534817824075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45992.534817824075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45992.534817824075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45992.534817824075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45992.534817824075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45992.534817824075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45992.534817824075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45992.534817824075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45992.534817824075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45992.534817824075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45992.534817824075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45992.534817824075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45992.534817824075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45992.534817824075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45992.534817824075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45992.534817824075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45992.534817824075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45992.534817824075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45992.534817824075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45992.534817824075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45992.534817824075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45992.534817824075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45992.534817824075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45992.534817824075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45992.534817824075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45992.534817824075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45992.534817824075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45992.534817824075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45992.534817824075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45992.534817824075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45992.534817824075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45992.534817824075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45992.534817824075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45992.534817824075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45992.534817824075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45992.534817824075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45992.534817824075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45992.534817824075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45992.534817824075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45992.534817824075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45992.534817824075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45992.534817824075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45992.534817824075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45992.534817824075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45992.534817824075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45992.534817824075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45992.534817824075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45992.534817824075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45992.534817824075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45992.534817824075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45992.534817824075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45992.534817824075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45992.534817824075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45992.534817824075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45992.534817824075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45992.534817824075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45992.534817824075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45992.534817824075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45992.534817824075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45992.534817824075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45992.534817824075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45992.534817824075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45992.534817824075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45992.534817824075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45992.534817824075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45992.534817824075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45992.534817824075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45992.534817824075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45992.534817824075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45992.534817824075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45992.534817824075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45992.534817824075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45992.534817824075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45992.534817824075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45992.534817824075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45992.534817824075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45992.534817824075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45992.534817824075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45992.534817824075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45992.534817824075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45992.534817824075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45992.534817824075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45992.534817824075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45992.534817824075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45992.534817824075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45992.534817824075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45992.534817824075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45992.534817824075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45992.534817824075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45992.534817824075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45992.534817824075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45992.534817824075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45992.534817824075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45992.534817824075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45992.534817824075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45992.534817824075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45992.534817824075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45992.534817824075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45992.534817824075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45992.534817824075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45992.534817824075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45992.534817824075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45992.534817824075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45992.534817824075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45992.534817824075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45992.534817824075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45992.534817824075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45992.534817824075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45992.534817824075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45992.534817824075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45992.534817824075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45992.534817824075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45992.534817824075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45992.534817824075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45992.534817824075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45992.534817824075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45992.534817824075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45992.534817824075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45992.534817824075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45992.534817824075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45992.534817824075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45992.534817824075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45992.534817824075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45992.534817824075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45992.534817824075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45992.534817824075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45992.534817824075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45992.534817824075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45992.534817824075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45992.534817824075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45992.534817824075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45992.534817824075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45992.534817824075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45992.534817824075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45992.534817824075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45992.534817824075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45992.534817824075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45992.534817824075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45992.534817824075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45992.534817824075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45992.534817824075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45992.534817824075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45992.534817824075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45992.534817824075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45992.534817824075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45992.534817824075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45992.534817824075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45992.534817824075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45992.534817824075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45992.534817824075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45992.534817824075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45992.534817824075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45992.534817824075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45992.534817824075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45992.534817824075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45992.534817824075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45992.534817824075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45992.534817824075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45992.534817824075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45992.534817824075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45992.534817824075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45992.534817824075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45992.534817824075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45992.534817824075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45992.534817824075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45992.534817824075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45992.534817824075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45992.534817824075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45992.534817824075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45992.534817824075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45992.534817824075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45992.534817824075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45992.534817824075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45992.534817824075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45992.534817824075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45992.534817824075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45992.534817824075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45992.534817824075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45992.534817824075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45992.534817824075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45992.534817824075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45992.534817824075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45992.534817824075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45992.534817824075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45992.534817824075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45992.534817824075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45992.534817824075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45992.534817824075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45992.534817824075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45992.534817824075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45992.534817824075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45992.534817824075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45992.534817824075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45992.534817824075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45992.534817824075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45992.534817824075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45992.534817824075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45992.534817824075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45992.534817824075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45992.534817824075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45992.534817824075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45992.534817824075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45992.534817824075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45992.534817824075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45992.534817824075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45992.534817824075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45992.534817824075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45992.534817824075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45992.534817824075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45992.534817824075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45992.534817824075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45992.534817824075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45992.534817824075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45992.534817824075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45992.534817824075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45992.534817824075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45992.534817824075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45992.534817824075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45992.534817824075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45992.534817824075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45992.534817824075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45992.534817824075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45992.534817824075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45992.534817824075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45992.534817824075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45992.534817824075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45992.534817824075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45992.534817824075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45992.534817824075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45992.534817824075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45992.534817824075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45992.534817824075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45992.534817824075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45992.534817824075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45992.534817824075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45992.534817824075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45992.534817824075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45992.534817824075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45992.534817824075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45992.534817824075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45992.534817824075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45992.534817824075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45992.534817824075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45992.534817824075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45992.534817824075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45992.534817824075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45992.534817824075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45992.534817824075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45992.534817824075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45992.534817824075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45992.534817824075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45992.534817824075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45992.534817824075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45992.534817824075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45992.534817824075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45992.534817824075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45992.534817824075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45992.534817824075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45992.534817824075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45992.534817824075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45992.534817824075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45992.534817824075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45992.534817824075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45992.534817824075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45992.534817824075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45992.534817824075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45992.534817824075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45992.534817824075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45992.534817824075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45992.534817824075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45992.534817824075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45992.534817824075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45992.534817824075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45992.534817824075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45992.534817824075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45992.534817824075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45992.534817824075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45992.534817824075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45992.534817824075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45992.534817824075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45992.534817824075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45992.534817824075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45992.534817824075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45992.534817824075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45992.534817824075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45992.534817824075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45992.534817824075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45992.534817824075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45992.534817824075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45992.534817824075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45992.534817824075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45992.534817824075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45992.534817824075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45992.534817824075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45992.534817824075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45992.534817824075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45992.534817824075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45992.534817824075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45992.534817824075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45992.534817824075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45992.534817824075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45992.534817824075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45992.534817824075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45992.534817824075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45992.534817824075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45992.534817824075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45992.534817824075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45992.534817824075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45992.534817824075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45992.534817824075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45992.534817824075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45992.534817824075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45992.534817824075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45992.534817824075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45992.534817824075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45992.534817824075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45992.534817824075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45992.534817824075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45992.534817824075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45992.534817824075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45992.534817824075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45992.534817824075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45992.534817824075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45992.534817824075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45992.534817824075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45992.534817824075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45992.534817824075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45992.534817824075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45992.534817824075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45992.534817824075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45992.534817824075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45992.534817824075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45992.534817824075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45992.534817824075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45992.534817824075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45992.534817824075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45992.534817824075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45992.534817824075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45992.534817824075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45992.534817824075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45992.534817824075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45992.534817824075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45992.534817824075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45992.534817824075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45992.534817824075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45992.534817824075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45992.534817824075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45992.534817824075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45992.534817824075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45992.534817824075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45992.534817824075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45992.534817824075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45992.534817824075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45992.534817824075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45992.534817824075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45992.534817824075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45992.534817824075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45992.534817824075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45992.534817824075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45992.534817824075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45992.534817824075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45992.534817824075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45992.534817824075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45992.534817824075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45992.534817824075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45992.534817824075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45992.534817824075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45992.534817824075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45992.534817824075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45992.534817824075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45992.534817824075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45992.534817824075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45992.534817824075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45992.534817824075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45992.534817824075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45992.534817824075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45992.534817824075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45992.534817824075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45992.534817824075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45992.534817824075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45992.534817824075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45992.534817824075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45992.534817824075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45992.534817824075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45992.534817824075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45992.534817824075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45992.534817824075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45992.534817824075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45992.534817824075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45992.534817824075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45992.534817824075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45992.534817824075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45992.534817824075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45992.534817824075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45992.534817824075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45992.534817824075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45992.534817824075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45992.534817824075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45992.534817824075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45992.534817824075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45992.534817824075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45992.534817824075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45992.534817824075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45992.534817824075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45992.534817824075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45992.534817824075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45992.534817824075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45992.534817824075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45992.534817824075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45992.534817824075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45992.534817824075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45992.534817824075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45992.534817824075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45992.534817824075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45992.534817824075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45992.534817824075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45992.534817824075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45992.534817824075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45992.534817824075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45992.534817824075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45992.534817824075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45992.534817824075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45992.534817824075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45992.534817824075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45992.534817824075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45992.534817824075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45992.534817824075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45992.534817824075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45992.534817824075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45992.534817824075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45992.534817824075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45992.534817824075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45992.534817824075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45992.534817824075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45992.534817824075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45992.534817824075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45992.534817824075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45992.534817824075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45992.534817824075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45992.534817824075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45992.534817824075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45992.534817824075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45992.534817824075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45992.534817824075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45992.534817824075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45992.534817824075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45992.534817824075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45992.534817824075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45992.534817824075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45992.534817824075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45992.534817824075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45992.534817824075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45992.534817824075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45992.534817824075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45992.534817824075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45992.534817824075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45992.534817824075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45992.534817824075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45992.534817824075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45992.534817824075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45992.534817824075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45992.534817824075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45992.534817824075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45992.534817824075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45992.534817824075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45992.534817824075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45992.534817824075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45992.534817824075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45992.534817824075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45992.534817824075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45992.534817824075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45992.534817824075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45992.534817824075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45992.534817824075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45992.534817824075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45992.534817824075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45992.534817824075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45992.534817824075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45992.534817824075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45992.534817824075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45992.534817824075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45992.534817824075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45992.534817824075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45992.534817824075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45992.534817824075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45992.534817824075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45992.534817824075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45992.534817824075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45992.534817824075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45992.534817824075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45992.534817824075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45992.534817824075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45992.534817824075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45992.534817824075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45992.534817824075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45992.534817824075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45992.534817824075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45992.534817824075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45992.534817824075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45992.534817824075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45992.534817824075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45992.534817824075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45992.534817824075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45992.534817824075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45992.534817824075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45992.534817824075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45992.534817824075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45992.534817824075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45992.534817824075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45992.534817824075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45992.534817824075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45992.534817824075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45992.534817824075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45992.534817824075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45992.534817824075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45992.534817824075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45992.534817824075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45992.534817824075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45992.534817824075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45992.534817824075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45992.534817824075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45992.534817824075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45992.534817824075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45992.534817824075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45992.534817824075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45992.534817824075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45992.534817824075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45992.534817824075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45992.534817824075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45992.534817824075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45992.534817824075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45992.534817824075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45992.534817824075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45992.534817824075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45992.534817824075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45992.534817824075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45992.534817824075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45992.534817824075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45992.534817824075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45992.534817824075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45992.534817824075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45992.534817824075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45992.534817824075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45992.534817824075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45992.534817824075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45992.534817824075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45992.534817824075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45992.534817824075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45992.534817824075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45992.534817824075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45992.534817824075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45992.534817824075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45992.534817824075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45992.534817824075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45992.534817824075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45992.534817824075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45992.534817824075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45992.534817824075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45992.534817824075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45992.534817824075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45992.534817824075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45992.534817824075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45992.534817824075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45992.534817824075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45992.534817824075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45992.534817824075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45992.534817824075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45992.534817824075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45992.534817824075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45992.534817824075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45992.534817824075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45992.534817824075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45992.534817824075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45992.534817824075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45992.534817824075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45992.534817824075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45992.534817824075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45992.534817824075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45992.534817824075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45992.534817824075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45992.534817824075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45992.534817824075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45992.534817824075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45992.534817824075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45992.534817824075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45992.534817824075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45992.534817824075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45992.534817824075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45992.534817824075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45992.534817824075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45992.534817824075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45992.534817824075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45992.534817824075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45992.534817824075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45992.534817824075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45992.534817824075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45992.534817824075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45992.534817824075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45992.534817824075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45992.534817824075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45992.534817824075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45992.534817824075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45992.534817824075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45992.534817824075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45992.534817824075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45992.534817824075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45992.534817824075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45992.534817824075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45992.534817824075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45992.534817824075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45992.534817824075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45992.534817824075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45992.534817824075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45992.534817824075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45992.534817824075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45992.534817824075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45992.534817824075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45992.534817824075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45992.534817824075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45992.534817824075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45992.534817824075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45992.534817824075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45992.534817824075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45992.534817824075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45992.534817824075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45992.534817824075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45992.534817824075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45992.534817824075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45992.534817824075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45992.534817824075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45992.534817824075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45992.534817824075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45992.534817824075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45992.534817824075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45992.534817824075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45992.534817824075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45992.534817824075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45992.534817824075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45992.534817824075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45992.534817824075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45992.534817824075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45992.534817824075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45992.534817824075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45992.534817824075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45992.534817824075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45992.534817824075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45992.534817824075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45992.534817824075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45992.534817824075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45992.534817824075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45992.534817824075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45992.534817824075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45992.534817824075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45992.534817824075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45992.534817824075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45992.534817824075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45992.534817824075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45992.534817824075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45992.534817824075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45992.534817824075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45992.534817824075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45992.534817824075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45992.534817824075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45992.534817824075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45992.534817824075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45992.534817824075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45992.534817824075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45992.534817824075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45992.534817824075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45992.534817824075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45992.534817824075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45992.534817824075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45992.534817824075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45992.534817824075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45992.534817824075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45992.534817824075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45992.534817824075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45992.534817824075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45992.534817824075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45992.534817824075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45992.534817824075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45992.534817824075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45992.534817824075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45992.534817824075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45992.534817824075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45992.534817824075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45992.534817824075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45992.534817824075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45992.534817824075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45992.534817824075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45992.534817824075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45992.534817824075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45992.534817824075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45992.534817824075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45992.534817824075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45992.534817824075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45992.534817824075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45992.534817824075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45992.534817824075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45992.534817824075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45992.534817824075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45992.534817824075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45992.534817824075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45992.534817824075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45992.534817824075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45992.534817824075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45992.534817824075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45992.534817824075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45992.534817824075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45992.534817824075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45992.534817824075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45992.534817824075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45992.534817824075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45992.534817824075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45992.534817824075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45992.534817824075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45992.534817824075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45992.534817824075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45992.534817824075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45992.534817824075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45992.534817824075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45992.534817824075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45992.534817824075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45992.534817824075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45992.534817824075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45992.534817824075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45992.534817824075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45992.534817824075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45992.534817824075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45992.534817824075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45992.534817824075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45992.534817824075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45992.534817824075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45992.534817824075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45992.534817824075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45992.534817824075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45992.534817824075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45992.534817824075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45992.534817824075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45992.534817824075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45992.534817824075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45992.534817824075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45992.534817824075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45992.534817824075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45992.534817824075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45992.534817824075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45992.534817824075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45992.534817824075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45992.534817824075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45992.534817824075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45992.534817824075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45992.534817824075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45992.534817824075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45992.534817824075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45992.534817824075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45992.534817824075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45992.534817824075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45992.534817824075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45992.534817824075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45992.534817824075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289.05410023147851</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45992.534817824075</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45992.534817824075</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3.8255324077908881E-2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45992.534817824075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45992.534817824075</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45992.534817824075</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45992.534817824075</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45992.534817824075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45992.534817824075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45992.534817824075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45992.534817824075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45992.534817824075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45992.534817824075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45992.534817824075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45992.534817824075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45992.534817824075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45992.534817824075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45992.534817824075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45992.534817824075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45992.534817824075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45992.534817824075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45992.534817824075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45992.534817824075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45992.534817824075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45992.534817824075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45992.534817824075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45992.534817824075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45992.534817824075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45992.534817824075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45992.534817824075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45992.534817824075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45992.534817824075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45992.534817824075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45992.534817824075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45992.534817824075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45992.534817824075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45992.534817824075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45992.534817824075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45992.534817824075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45992.534817824075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45992.534817824075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45992.534817824075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45992.534817824075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45992.534817824075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45992.534817824075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45992.534817824075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45992.534817824075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45992.534817824075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45992.534817824075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45992.534817824075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45992.534817824075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45992.534817824075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45992.534817824075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45992.534817824075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45992.534817824075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45992.534817824075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45992.534817824075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45992.534817824075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45992.534817824075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45992.534817824075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45992.534817824075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45992.534817824075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45992.534817824075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45992.534817824075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45992.534817824075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45992.534817824075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45992.534817824075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45992.534817824075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45992.534817824075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45992.534817824075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45992.534817824075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45992.534817824075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45992.534817824075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45992.534817824075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45992.534817824075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45992.534817824075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45992.534817824075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45992.534817824075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45992.534817824075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45992.534817824075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45992.534817824075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45992.534817824075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45992.534817824075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45992.534817824075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45992.534817824075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45992.534817824075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45992.534817824075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45992.534817824075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45992.534817824075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45992.534817824075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45992.534817824075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45992.534817824075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45992.534817824075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45992.534817824075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45992.534817824075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45992.534817824075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45992.534817824075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45992.534817824075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45992.534817824075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45992.534817824075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45992.534817824075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45992.534817824075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45992.534817824075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45992.534817824075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45992.534817824075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45992.534817824075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45992.534817824075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45992.534817824075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45992.534817824075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45992.534817824075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45992.534817824075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45992.534817824075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45992.534817824075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45992.534817824075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45992.534817824075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45992.534817824075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45992.534817824075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45992.534817824075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45992.534817824075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45992.534817824075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45992.534817824075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45992.534817824075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45992.534817824075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45992.534817824075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45992.534817824075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45992.534817824075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45992.534817824075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45992.534817824075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45992.534817824075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45992.534817824075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45992.534817824075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45992.534817824075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45992.534817824075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45992.534817824075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45992.534817824075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45992.534817824075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45992.534817824075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45992.534817824075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45992.534817824075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45992.534817824075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45992.534817824075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45992.534817824075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45992.534817824075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45992.534817824075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45992.534817824075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45992.534817824075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45992.534817824075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45992.534817824075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45992.534817824075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45992.534817824075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45992.534817824075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45992.534817824075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45992.534817824075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45992.534817824075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45992.534817824075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45992.534817824075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45992.534817824075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45992.534817824075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45992.534817824075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45992.534817824075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45992.534817824075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45992.534817824075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45992.534817824075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45992.534817824075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45992.534817824075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45992.534817824075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45992.534817824075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45992.534817824075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45992.534817824075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45992.534817824075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45992.534817824075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45992.534817824075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45992.534817824075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45992.534817824075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45992.534817824075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45992.534817824075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45992.534817824075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45992.534817824075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45992.534817824075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45992.534817824075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45992.534817824075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45992.534817824075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45992.534817824075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45992.534817824075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45992.534817824075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45992.534817824075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45992.534817824075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45992.534817824075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45992.534817824075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45992.534817824075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45992.534817824075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45992.534817824075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45992.534817824075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45992.534817824075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45992.534817824075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45992.534817824075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45992.534817824075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45992.534817824075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45992.534817824075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45992.534817824075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45992.534817824075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45992.534817824075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45992.534817824075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45992.534817824075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45992.534817824075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45992.534817824075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45992.534817824075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45992.534817824075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45992.534817824075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45992.534817824075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45992.534817824075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45992.534817824075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45992.534817824075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45992.534817824075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45992.534817824075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45992.534817824075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45992.534817824075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45992.534817824075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45992.534817824075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45992.534817824075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45992.534817824075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45992.534817824075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45992.534817824075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45992.534817824075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45992.534817824075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45992.534817824075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45992.534817824075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45992.534817824075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45992.534817824075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45992.534817824075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45992.534817824075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45992.534817824075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45992.534817824075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45992.534817824075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45992.534817824075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45992.534817824075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45992.534817824075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45992.534817824075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45992.534817824075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45992.534817824075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45992.534817824075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45992.534817824075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45992.534817824075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45992.534817824075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45992.534817824075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45992.534817824075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45992.534817824075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45992.534817824075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45992.534817824075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45992.534817824075</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100.7027576388864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66.345940509258071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43.873706712962303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11.161519212961139</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06"/>
      <c r="E6" s="37"/>
      <c r="F6" s="38"/>
      <c r="G6" s="135">
        <f ca="1">IFERROR(NOW()-F6,"")</f>
        <v>45992.534817824075</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35">
        <f ca="1">IFERROR(NOW()-F7,"")</f>
        <v>45992.534817824075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45992.53481759259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45992.53481759259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45992.53481759259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45992.53481759259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45992.53481759259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45992.53481759259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45992.53481759259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45992.53481759259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45992.53481759259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45992.53481759259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45992.53481759259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45992.53481759259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45992.53481759259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45992.53481759259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45992.53481759259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45992.53481759259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45992.53481759259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45992.53481759259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45992.53481759259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45992.53481759259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45992.53481759259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45992.53481759259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45992.53481759259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45992.53481759259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45992.53481759259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45992.53481759259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45992.53481759259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45992.53481759259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45992.53481759259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45992.53481759259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45992.53481759259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45992.53481759259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45992.53481759259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45992.53481759259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45992.53481759259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45992.53481759259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45992.53481759259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45992.53481759259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45992.53481759259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45992.53481759259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45992.53481759259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45992.53481759259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45992.53481759259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45992.53481759259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45992.53481759259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45992.53481759259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45992.53481759259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45992.53481759259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45992.53481759259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45992.53481759259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45992.53481759259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45992.53481759259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45992.53481759259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45992.53481759259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45992.53481759259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45992.53481759259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45992.53481759259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45992.53481759259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45992.53481759259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45992.53481759259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45992.53481759259</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45992.53481759259</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33791</v>
      </c>
      <c r="E2" s="142" t="s">
        <v>39187</v>
      </c>
      <c r="F2" s="121">
        <v>45992.473194444443</v>
      </c>
      <c r="G2" s="72">
        <f ca="1">IFERROR(NOW()-F2,"-")</f>
        <v>6.1623379631782882E-2</v>
      </c>
      <c r="H2" s="121">
        <v>45992.473194444443</v>
      </c>
      <c r="I2" s="119" t="str">
        <f>IFERROR(VLOOKUP(D2,DB!A:F,6,0),"")</f>
        <v>SCECO</v>
      </c>
      <c r="J2" s="119" t="str">
        <f>IFERROR(VLOOKUP(D2,DB!A:G,7,0),"")</f>
        <v>Vandalized</v>
      </c>
      <c r="K2" s="122" t="s">
        <v>39213</v>
      </c>
      <c r="L2" s="137" t="str">
        <f>IFERROR(VLOOKUP(D2,DB!A:I,9,0),"")</f>
        <v>Latis</v>
      </c>
    </row>
    <row r="3" spans="1:16382" ht="31.5" customHeight="1">
      <c r="A3" s="118"/>
      <c r="B3" s="119" t="str">
        <f>IFERROR(VLOOKUP(#REF!,DB!A:K,11,0),"")</f>
        <v/>
      </c>
      <c r="C3" s="120"/>
      <c r="D3" s="119" t="s">
        <v>37576</v>
      </c>
      <c r="E3" s="142"/>
      <c r="F3" s="121"/>
      <c r="G3" s="72">
        <f ca="1">IFERROR(NOW()-F3,"-")</f>
        <v>45992.534817824075</v>
      </c>
      <c r="H3" s="121"/>
      <c r="I3" s="119" t="str">
        <f>IFERROR(VLOOKUP(#REF!,DB!A:F,6,0),"")</f>
        <v/>
      </c>
      <c r="J3" s="119" t="str">
        <f>IFERROR(VLOOKUP(#REF!,DB!A:G,7,0),"")</f>
        <v/>
      </c>
      <c r="K3" s="122"/>
      <c r="L3" s="137" t="str">
        <f>IFERROR(VLOOKUP(#REF!,DB!A:I,9,0),"")</f>
        <v/>
      </c>
    </row>
    <row r="4" spans="1:16382" ht="31.5" customHeight="1">
      <c r="A4" s="118"/>
      <c r="B4" s="119" t="str">
        <f>IFERROR(VLOOKUP(D3,DB!A:K,11,0),"")</f>
        <v>R6</v>
      </c>
      <c r="C4" s="120"/>
      <c r="D4" s="119"/>
      <c r="E4" s="142"/>
      <c r="F4" s="121"/>
      <c r="G4" s="72">
        <f ca="1">IFERROR(NOW()-F4,"-")</f>
        <v>45992.534817824075</v>
      </c>
      <c r="H4" s="121"/>
      <c r="I4" s="119" t="str">
        <f>IFERROR(VLOOKUP(D3,DB!A:F,6,0),"")</f>
        <v>SCECO</v>
      </c>
      <c r="J4" s="119" t="str">
        <f>IFERROR(VLOOKUP(D3,DB!A:G,7,0),"")</f>
        <v>Dead</v>
      </c>
      <c r="K4" s="122"/>
      <c r="L4" s="137" t="str">
        <f>IFERROR(VLOOKUP(D3,DB!A:I,9,0),"")</f>
        <v>Latis</v>
      </c>
    </row>
    <row r="5" spans="1:16382" ht="31.5" customHeight="1">
      <c r="A5" s="118"/>
      <c r="B5" s="119" t="str">
        <f>IFERROR(VLOOKUP(D5,DB!A:K,11,0),"")</f>
        <v/>
      </c>
      <c r="C5" s="120"/>
      <c r="D5" s="119"/>
      <c r="E5" s="142"/>
      <c r="F5" s="121"/>
      <c r="G5" s="72">
        <f ca="1">IFERROR(NOW()-F5,"-")</f>
        <v>45992.534817824075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45992.534817824075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45992.534817824075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45992.534817824075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45992.534817824075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45992.534817824075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45992.534817824075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45992.534817824075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45992.534817824075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45992.534817824075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45992.534817824075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45992.534817824075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45992.534817824075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45992.534817824075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45992.534817824075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45992.534817824075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45992.534817824075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45992.534817824075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45992.534817824075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45992.534817824075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45992.534817824075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45992.534817824075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45992.534817824075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45992.534817824075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45992.534817824075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45992.534817824075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45992.534817824075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45992.534817824075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45992.534817824075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45992.534817824075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45992.534817824075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45992.534817824075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45992.534817824075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45992.534817824075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45992.534817824075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45992.534817824075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45992.534817824075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45992.534817824075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45992.534817824075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45992.534817824075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45992.534817824075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45992.534817824075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45992.534817824075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45992.534817824075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45992.534817824075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45992.534817824075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45992.534817824075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45992.534817824075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45992.534817824075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45992.534817824075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45992.534817824075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45992.534817824075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45992.534817824075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45992.534817824075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45992.534817824075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45992.534817824075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45992.534817824075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45992.534817824075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45992.534817824075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45992.534817824075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45992.534817824075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45992.534817824075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45992.534817824075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45992.534817824075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45992.534817824075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45992.534817824075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45992.534817824075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45992.534817824075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45992.534817824075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45992.534817824075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45992.534817824075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45992.534817824075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45992.534817824075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45992.534817824075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45992.534817824075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45992.534817824075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45992.534817824075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45992.534817824075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45992.534817824075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45992.534817824075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45992.534817824075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45992.534817824075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45992.534817824075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45992.534817824075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45992.534817824075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45992.534817824075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45992.534817824075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45992.534817824075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45992.534817824075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45992.534817824075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45992.534817824075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45992.534817824075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45992.534817824075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45992.534817824075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45992.534817824075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45992.534817824075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45992.534817824075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45992.534817824075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45992.534817824075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45992.534817824075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45992.534817824075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45992.534817824075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45992.534817824075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45992.534817824075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45992.534817824075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45992.534817824075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45992.534817824075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45992.534817824075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45992.534817824075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45992.534817824075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45992.534817824075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45992.534817824075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45992.534817824075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45992.534817824075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45992.534817824075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45992.534817824075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45992.534817824075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45992.534817824075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45992.534817824075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45992.534817824075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45992.534817824075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45992.534817824075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45992.534817824075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45992.534817824075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45992.534817824075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45992.534817824075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45992.534817824075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45992.534817824075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45992.534817824075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45992.534817824075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45992.534817824075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45992.534817824075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45992.534817824075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45992.534817824075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45992.534817824075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45992.534817824075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45992.534817824075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45992.534817824075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45992.534817824075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45992.534817824075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45992.534817824075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45992.534817824075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45992.534817824075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45992.534817824075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45992.534817824075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45992.534817824075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45992.534817824075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45992.534817824075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45992.534817824075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45992.534817824075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45992.534817824075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45992.534817824075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45992.534817824075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45992.534817824075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45992.534817824075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45992.534817824075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45992.534817824075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45992.534817824075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45992.534817824075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45992.534817824075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45992.534817824075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45992.534817824075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45992.534817824075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45992.534817824075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45992.534817824075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45992.534817824075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45992.534817824075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45992.534817824075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45992.534817824075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45992.534817824075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45992.534817824075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45992.534817824075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45992.534817824075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45992.534817824075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45992.534817824075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45992.534817824075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45992.534817824075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45992.534817824075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45992.534817824075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45992.534817824075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45992.534817824075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45992.534817824075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45992.534817824075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45992.534817824075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45992.534817824075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45992.534817824075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45992.534817824075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45992.534817824075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45992.534817824075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45992.534817824075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45992.534817824075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45992.534817824075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45992.534817824075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45992.534817824075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45992.534817824075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45992.534817824075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45992.534817824075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45992.534817824075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45992.534817824075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45992.534817824075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45992.534817824075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45992.534817824075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45992.534817824075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45992.534817824075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45992.534817824075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45992.534817824075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45992.534817824075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45992.534817824075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45992.534817824075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45992.534817824075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45992.534817824075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45992.534817824075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45992.534817824075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45992.534817824075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45992.534817824075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45992.534817824075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45992.534817824075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45992.534817824075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45992.534817824075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45992.534817824075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45992.534817824075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45992.534817824075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45992.534817824075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45992.534817824075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45992.534817824075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45992.534817824075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45992.534817824075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45992.534817824075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45992.534817824075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45992.534817824075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45992.534817824075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45992.534817824075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45992.534817824075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45992.534817824075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45992.534817824075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45992.534817824075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45992.534817824075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45992.534817824075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45992.534817824075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45992.534817824075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45992.534817824075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45992.534817824075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45992.534817824075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45992.534817824075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45992.534817824075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45992.534817824075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45992.534817824075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45992.534817824075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45992.534817824075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45992.534817824075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45992.534817824075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45992.534817824075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45992.534817824075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45992.534817824075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45992.534817824075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45992.534817824075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45992.534817824075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45992.534817824075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45992.534817824075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45992.534817824075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45992.534817824075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45992.534817824075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45992.534817824075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45992.534817824075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45992.534817824075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45992.534817824075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45992.534817824075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45992.534817824075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45992.534817824075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45992.534817824075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45992.534817824075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45992.534817824075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45992.534817824075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45992.534817824075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45992.534817824075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45992.534817824075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45992.534817824075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45992.534817824075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45992.534817824075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45992.534817824075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45992.534817824075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45992.534817824075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45992.534817824075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45992.534817824075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45992.534817824075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45992.534817824075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45992.534817824075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45992.534817824075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45992.534817824075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45992.534817824075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45992.534817824075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45992.534817824075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45992.534817824075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45992.534817824075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45992.534817824075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45992.534817824075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45992.534817824075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45992.534817824075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45992.534817824075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45992.534817824075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45992.534817824075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45992.534817824075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45992.534817824075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45992.534817824075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45992.534817824075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45992.534817824075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45992.534817824075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45992.534817824075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45992.534817824075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45992.534817824075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45992.534817824075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45992.534817824075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45992.534817824075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45992.534817824075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45992.534817824075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45992.534817824075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45992.534817824075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45992.534817824075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45992.534817824075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45992.534817824075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45992.534817824075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45992.534817824075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45992.534817824075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45992.534817824075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45992.534817824075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45992.534817824075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45992.534817824075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45992.534817824075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45992.534817824075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45992.534817824075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45992.534817824075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45992.534817824075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45992.534817824075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45992.534817824075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45992.534817824075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45992.534817824075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45992.534817824075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45992.534817824075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45992.534817824075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45992.534817824075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45992.534817824075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45992.534817824075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45992.534817824075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45992.534817824075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45992.534817824075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45992.534817824075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45992.534817824075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45992.534817824075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45992.534817824075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45992.534817824075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45992.534817824075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45992.534817824075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45992.534817824075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45992.534817824075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45992.534817824075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45992.534817824075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45992.534817824075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45992.534817824075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45992.534817824075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45992.534817824075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45992.534817824075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45992.534817824075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45992.534817824075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45992.534817824075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45992.534817824075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45992.534817824075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45992.534817824075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45992.534817824075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45992.534817824075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45992.534817824075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45992.534817824075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45992.534817824075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45992.534817824075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45992.534817824075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45992.534817824075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45992.534817824075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45992.534817824075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45992.534817824075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45992.534817824075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45992.534817824075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45992.534817824075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45992.534817824075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45992.534817824075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45992.534817824075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45992.534817824075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45992.534817824075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45992.534817824075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45992.534817824075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45992.534817824075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45992.534817824075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45992.534817824075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45992.534817824075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45992.534817824075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45992.534817824075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45992.534817824075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45992.534817824075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45992.534817824075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45992.534817824075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45992.534817824075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45992.534817824075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45992.534817824075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45992.534817824075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45992.534817824075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45992.534817824075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45992.534817824075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45992.534817824075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45992.534817824075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45992.534817824075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45992.534817824075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45992.534817824075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45992.534817824075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45992.534817824075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45992.534817824075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45992.534817824075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45992.534817824075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45992.534817824075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45992.534817824075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45992.534817824075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45992.534817824075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45992.534817824075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45992.534817824075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45992.534817824075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45992.534817824075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45992.534817824075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45992.534817824075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45992.534817824075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45992.534817824075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45992.534817824075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45992.534817824075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45992.534817824075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45992.534817824075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45992.534817824075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45992.534817824075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45992.534817824075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45992.534817824075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45992.534817824075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45992.534817824075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45992.534817824075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45992.534817824075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45992.534817824075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45992.534817824075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45992.534817824075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45992.534817824075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45992.534817824075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45992.534817824075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45992.534817824075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45992.534817824075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45992.534817824075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45992.534817824075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45992.534817824075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45992.534817824075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45992.534817824075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45992.534817824075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45992.534817824075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45992.534817824075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45992.534817824075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45992.534817824075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45992.534817824075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45992.534817824075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45992.534817824075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45992.534817824075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45992.534817824075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45992.534817824075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45992.534817824075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45992.534817824075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45992.534817824075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45992.534817824075</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45992.534817824075</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