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49" documentId="120_S{2AC9BD13-BADA-5192-A53E-5A8FF88502F6}" xr6:coauthVersionLast="47" xr6:coauthVersionMax="47" xr10:uidLastSave="{6D8589CB-CA73-424E-ABAA-2A186FC753A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<sst xmlns="http://schemas.openxmlformats.org/spreadsheetml/2006/main" count="180297" uniqueCount="39132">
  <si>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</si>
  <si>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</si>
  <si>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</si>
  <si>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</si>
  <si>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</si>
  <si>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</si>
  <si>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</si>
  <si>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</si>
  <si>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</si>
  <si>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</si>
  <si>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</si>
  <si>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</si>
  <si>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</si>
  <si>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</si>
  <si>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</si>
  <si>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</si>
  <si>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</si>
  <si>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</si>
  <si>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</si>
  <si>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</si>
  <si>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</si>
  <si>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</si>
  <si>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</si>
  <si>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</si>
  <si>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</si>
  <si>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</si>
  <si>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</si>
  <si>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</si>
  <si>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</si>
  <si>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</si>
  <si>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</si>
  <si>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</si>
  <si>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</si>
  <si>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</si>
  <si>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</si>
  <si>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</si>
  <si>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</si>
  <si>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</si>
  <si>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</si>
  <si>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</si>
  <si>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</si>
  <si>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</si>
  <si>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</si>
  <si>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</si>
  <si>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</si>
  <si>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</si>
  <si>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</si>
  <si>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</si>
  <si>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</si>
  <si>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</si>
  <si>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</si>
  <si>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</si>
  <si>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</si>
  <si>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</si>
  <si>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</si>
  <si>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</si>
  <si>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</si>
  <si>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</si>
  <si>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</si>
  <si>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</si>
  <si>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</si>
  <si>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</si>
  <si>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</si>
  <si>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</si>
  <si>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</si>
  <si>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</si>
  <si>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</si>
  <si>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</si>
  <si>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</si>
  <si>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</si>
  <si>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</si>
  <si>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</si>
  <si>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</si>
  <si>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</si>
  <si>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</si>
  <si>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</si>
  <si>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</si>
  <si>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</si>
  <si>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</si>
  <si>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</si>
  <si>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</si>
  <si>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</si>
  <si>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</si>
  <si>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</si>
  <si>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</si>
  <si>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</si>
  <si>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</si>
  <si>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</si>
  <si>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</si>
  <si>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</si>
  <si>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</si>
  <si>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</si>
  <si>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</si>
  <si>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</si>
  <si>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</si>
  <si>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</si>
  <si>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</si>
  <si>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</si>
  <si>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</si>
  <si>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</si>
  <si>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</si>
  <si>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</si>
  <si>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</si>
  <si>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</si>
  <si>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</si>
  <si>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</si>
  <si>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</si>
  <si>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</si>
  <si>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</si>
  <si>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</si>
  <si>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</si>
  <si>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</si>
  <si>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</si>
  <si>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</si>
  <si>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</si>
  <si>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</si>
  <si>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</si>
  <si>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</si>
  <si>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</si>
  <si>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</si>
  <si>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</si>
  <si>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</si>
  <si>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</si>
  <si>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</si>
  <si>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</si>
  <si>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</si>
  <si>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</si>
  <si>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</si>
  <si>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</si>
  <si>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</si>
  <si>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</si>
  <si>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</si>
  <si>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</si>
  <si>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</si>
  <si>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</si>
  <si>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</si>
  <si>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</si>
  <si>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</si>
  <si>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</si>
  <si>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</si>
  <si>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</si>
  <si>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</si>
  <si>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</si>
  <si>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</si>
  <si>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</si>
  <si>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</si>
  <si>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</si>
  <si>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</si>
  <si>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</si>
  <si>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</si>
  <si>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</si>
  <si>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</si>
  <si>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</si>
  <si>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</si>
  <si>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</si>
  <si>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</si>
  <si>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</si>
  <si>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</si>
  <si>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</si>
  <si>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</si>
  <si>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</si>
  <si>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</si>
  <si>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</si>
  <si>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</si>
  <si>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</si>
  <si>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</si>
  <si>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</si>
  <si>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</si>
  <si>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</si>
  <si>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</si>
  <si>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</si>
  <si>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</si>
  <si>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</si>
  <si>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</si>
  <si>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</si>
  <si>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</si>
  <si>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</si>
  <si>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</si>
  <si>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</si>
  <si>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</si>
  <si>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</si>
  <si>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</si>
  <si>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</si>
  <si>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</si>
  <si>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</si>
  <si>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</si>
  <si>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</si>
  <si>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</si>
  <si>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</si>
  <si>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</si>
  <si>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</si>
  <si>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</si>
  <si>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</si>
  <si>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</si>
  <si>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</si>
  <si>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</si>
  <si>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</si>
  <si>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</si>
  <si>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</si>
  <si>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</si>
  <si>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</si>
  <si>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</si>
  <si>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</si>
  <si>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</si>
  <si>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</si>
  <si>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</si>
  <si>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</si>
  <si>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</si>
  <si>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</si>
  <si>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</si>
  <si>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</si>
  <si>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</si>
  <si>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</si>
  <si>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</si>
  <si>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</si>
  <si>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</si>
  <si>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</si>
  <si>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</si>
  <si>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</si>
  <si>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</si>
  <si>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</si>
  <si>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</si>
  <si>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</si>
  <si>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</si>
  <si>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</si>
  <si>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</si>
  <si>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</si>
  <si>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</si>
  <si>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</si>
  <si>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</si>
  <si>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</si>
  <si>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</si>
  <si>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</si>
  <si>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</si>
  <si>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</si>
  <si>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</si>
  <si>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</si>
  <si>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</si>
  <si>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</si>
  <si>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</si>
  <si>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</si>
  <si>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</si>
  <si>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</si>
  <si>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</si>
  <si>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</si>
  <si>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</si>
  <si>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</si>
  <si>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</si>
  <si>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</si>
  <si>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</si>
  <si>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</si>
  <si>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</si>
  <si>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</si>
  <si>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</si>
  <si>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</si>
  <si>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</si>
  <si>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</si>
  <si>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</si>
  <si>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</si>
  <si>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</si>
  <si>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</si>
  <si>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</si>
  <si>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</si>
  <si>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</si>
  <si>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</si>
  <si>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</si>
  <si>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</si>
  <si>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</si>
  <si>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</si>
  <si>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</si>
  <si>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</si>
  <si>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</si>
  <si>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</si>
  <si>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</si>
  <si>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</si>
  <si>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</si>
  <si>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</si>
  <si>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</si>
  <si>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</si>
  <si>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</si>
  <si>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</si>
  <si>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</si>
  <si>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</si>
  <si>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</si>
  <si>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</si>
  <si>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</si>
  <si>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</si>
  <si>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</si>
  <si>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</si>
  <si>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</si>
  <si>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</si>
  <si>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</si>
  <si>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</si>
  <si>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</si>
  <si>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</si>
  <si>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</si>
  <si>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</si>
  <si>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</si>
  <si>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</si>
  <si>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</si>
  <si>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</si>
  <si>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</si>
  <si>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</si>
  <si>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</si>
  <si>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</si>
  <si>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</si>
  <si>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</si>
  <si>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</si>
  <si>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</si>
  <si>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</si>
  <si>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</si>
  <si>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</si>
  <si>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</si>
  <si>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</si>
  <si>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</si>
  <si>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</si>
  <si>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</si>
  <si>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</si>
  <si>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</si>
  <si>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</si>
  <si>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</si>
  <si>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</si>
  <si>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</si>
  <si>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</si>
  <si>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</si>
  <si>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</si>
  <si>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</si>
  <si>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</si>
  <si>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</si>
  <si>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</si>
  <si>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</si>
  <si>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</si>
  <si>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</si>
  <si>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</si>
  <si>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</si>
  <si>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</si>
  <si>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</si>
  <si>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</si>
  <si>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</si>
  <si>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</si>
  <si>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</si>
  <si>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</si>
  <si>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</si>
  <si>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</si>
  <si>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</si>
  <si>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</si>
  <si>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</si>
  <si>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</si>
  <si>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</si>
  <si>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</si>
  <si>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</si>
  <si>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</si>
  <si>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</si>
  <si>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</si>
  <si>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</si>
  <si>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</si>
  <si>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</si>
  <si>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</si>
  <si>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</si>
  <si>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</si>
  <si>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</si>
  <si>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</si>
  <si>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</si>
  <si>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</si>
  <si>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</si>
  <si>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</si>
  <si>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</si>
  <si>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</si>
  <si>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</si>
  <si>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</si>
  <si>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</si>
  <si>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</si>
  <si>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</si>
  <si>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</si>
  <si>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</si>
  <si>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</si>
  <si>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</si>
  <si>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</si>
  <si>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</si>
  <si>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</si>
  <si>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</si>
  <si>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</si>
  <si>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</si>
  <si>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</si>
  <si>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</si>
  <si>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</si>
  <si>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</si>
  <si>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</si>
  <si>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</si>
  <si>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</si>
  <si>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</si>
  <si>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</si>
  <si>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</si>
  <si>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</si>
  <si>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</si>
  <si>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</si>
  <si>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</si>
  <si>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</si>
  <si>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</si>
  <si>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</si>
  <si>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</si>
  <si>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</si>
  <si>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</si>
  <si>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</si>
  <si>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</si>
  <si>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</si>
  <si>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</si>
  <si>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</si>
  <si>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</si>
  <si>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</si>
  <si>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</si>
  <si>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</si>
  <si>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</si>
  <si>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</si>
  <si>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</si>
  <si>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</si>
  <si>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</si>
  <si>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</si>
  <si>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</si>
  <si>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</si>
  <si>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</si>
  <si>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</si>
  <si>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</si>
  <si>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</si>
  <si>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</si>
  <si>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</si>
  <si>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</si>
  <si>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</si>
  <si>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</si>
  <si>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</si>
  <si>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</si>
  <si>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</si>
  <si>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</si>
  <si>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</si>
  <si>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</si>
  <si>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</si>
  <si>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</si>
  <si>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</si>
  <si>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</si>
  <si>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</si>
  <si>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</si>
  <si>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</si>
  <si>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</si>
  <si>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</si>
  <si>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</si>
  <si>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</si>
  <si>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</si>
  <si>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</si>
  <si>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</si>
  <si>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</si>
  <si>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</si>
  <si>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</si>
  <si>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</si>
  <si>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</si>
  <si>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</si>
  <si>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</si>
  <si>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</si>
  <si>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</si>
  <si>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</si>
  <si>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</si>
  <si>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</si>
  <si>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</si>
  <si>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</si>
  <si>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</si>
  <si>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</si>
  <si>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</si>
  <si>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</si>
  <si>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</si>
  <si>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</si>
  <si>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</si>
  <si>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</si>
  <si>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</si>
  <si>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</si>
  <si>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</si>
  <si>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</si>
  <si>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</si>
  <si>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</si>
  <si>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</si>
  <si>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</si>
  <si>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</si>
  <si>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</si>
  <si>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</si>
  <si>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</si>
  <si>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</si>
  <si>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</si>
  <si>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</si>
  <si>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</si>
  <si>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</si>
  <si>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</si>
  <si>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</si>
  <si>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</si>
  <si>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</si>
  <si>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</si>
  <si>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</si>
  <si>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</si>
  <si>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</si>
  <si>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</si>
  <si>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</si>
  <si>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</si>
  <si>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</si>
  <si>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</si>
  <si>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</si>
  <si>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</si>
  <si>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</si>
  <si>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</si>
  <si>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</si>
  <si>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</si>
  <si>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</si>
  <si>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</si>
  <si>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</si>
  <si>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</si>
  <si>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</si>
  <si>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</si>
  <si>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</si>
  <si>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</si>
  <si>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</si>
  <si>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</si>
  <si>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</si>
  <si>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</si>
  <si>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</si>
  <si>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</si>
  <si>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</si>
  <si>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</si>
  <si>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</si>
  <si>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</si>
  <si>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</si>
  <si>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</si>
  <si>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</si>
  <si>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</si>
  <si>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</si>
  <si>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</si>
  <si>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</si>
  <si>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</si>
  <si>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</si>
  <si>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</si>
  <si>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</si>
  <si>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</si>
  <si>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</si>
  <si>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</si>
  <si>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</si>
  <si>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</si>
  <si>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</si>
  <si>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</si>
  <si>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</si>
  <si>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</si>
  <si>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</si>
  <si>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</si>
  <si>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</si>
  <si>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</si>
  <si>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</si>
  <si>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</si>
  <si>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</si>
  <si>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</si>
  <si>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</si>
  <si>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</si>
  <si>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</si>
  <si>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</si>
  <si>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</si>
  <si>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</si>
  <si>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</si>
  <si>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</si>
  <si>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</si>
  <si>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</si>
  <si>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</si>
  <si>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</si>
  <si>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</si>
  <si>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</si>
  <si>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</si>
  <si>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</si>
  <si>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</si>
  <si>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</si>
  <si>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</si>
  <si>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</si>
  <si>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</si>
  <si>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</si>
  <si>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</si>
  <si>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</si>
  <si>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</si>
  <si>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</si>
  <si>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</si>
  <si>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</si>
  <si>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</si>
  <si>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</si>
  <si>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</si>
  <si>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</si>
  <si>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</si>
  <si>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</si>
  <si>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</si>
  <si>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</si>
  <si>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</si>
  <si>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</si>
  <si>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</si>
  <si>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</si>
  <si>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</si>
  <si>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</si>
  <si>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</si>
  <si>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</si>
  <si>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</si>
  <si>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</si>
  <si>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</si>
  <si>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</si>
  <si>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</si>
  <si>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</si>
  <si>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</si>
  <si>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</si>
  <si>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</si>
  <si>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</si>
  <si>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</si>
  <si>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</si>
  <si>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</si>
  <si>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</si>
  <si>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</si>
  <si>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</si>
  <si>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</si>
  <si>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</si>
  <si>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</si>
  <si>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</si>
  <si>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</si>
  <si>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</si>
  <si>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</si>
  <si>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</si>
  <si>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</si>
  <si>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</si>
  <si>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</si>
  <si>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</si>
  <si>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</si>
  <si>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</si>
  <si>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</si>
  <si>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</si>
  <si>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</si>
  <si>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</si>
  <si>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</si>
  <si>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</si>
  <si>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</si>
  <si>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</si>
  <si>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</si>
  <si>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</si>
  <si>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</si>
  <si>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</si>
  <si>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</si>
  <si>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</si>
  <si>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</si>
  <si>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</si>
  <si>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</si>
  <si>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</si>
  <si>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</si>
  <si>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</si>
  <si>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</si>
  <si>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</si>
  <si>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</si>
  <si>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</si>
  <si>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</si>
  <si>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</si>
  <si>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</si>
  <si>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</si>
  <si>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</si>
  <si>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</si>
  <si>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</si>
  <si>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</si>
  <si>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</si>
  <si>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</si>
  <si>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</si>
  <si>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</si>
  <si>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</si>
  <si>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</si>
  <si>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</si>
  <si>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</si>
  <si>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</si>
  <si>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</si>
  <si>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</si>
  <si>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</si>
  <si>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</si>
  <si>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</si>
  <si>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</si>
  <si>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</si>
  <si>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</si>
  <si>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</si>
  <si>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</si>
  <si>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</si>
  <si>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</si>
  <si>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</si>
  <si>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</si>
  <si>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</si>
  <si>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</si>
  <si>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</si>
  <si>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</si>
  <si>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</si>
  <si>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</si>
  <si>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</si>
  <si>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</si>
  <si>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</si>
  <si>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</si>
  <si>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</si>
  <si>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</si>
  <si>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</si>
  <si>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</si>
  <si>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</si>
  <si>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</si>
  <si>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</si>
  <si>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</si>
  <si>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</si>
  <si>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</si>
  <si>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</si>
  <si>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</si>
  <si>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</si>
  <si>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</si>
  <si>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</si>
  <si>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</si>
  <si>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</si>
  <si>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</si>
  <si>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</si>
  <si>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</si>
  <si>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</si>
  <si>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</si>
  <si>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</si>
  <si>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</si>
  <si>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</si>
  <si>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</si>
  <si>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</si>
  <si>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</si>
  <si>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</si>
  <si>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</si>
  <si>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</si>
  <si>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</si>
  <si>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</si>
  <si>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</si>
  <si>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</si>
  <si>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</si>
  <si>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</si>
  <si>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</si>
  <si>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</si>
  <si>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</si>
  <si>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</si>
  <si>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</si>
  <si>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</si>
  <si>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</si>
  <si>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</si>
  <si>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</si>
  <si>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</si>
  <si>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</si>
  <si>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</si>
  <si>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</si>
  <si>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</si>
  <si>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</si>
  <si>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</si>
  <si>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</si>
  <si>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</si>
  <si>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</si>
  <si>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</si>
  <si>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</si>
  <si>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</si>
  <si>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</si>
  <si>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</si>
  <si>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</si>
  <si>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</si>
  <si>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</si>
  <si>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</si>
  <si>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</si>
  <si>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</si>
  <si>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</si>
  <si>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</si>
  <si>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</si>
  <si>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</si>
  <si>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</si>
  <si>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</si>
  <si>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</si>
  <si>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</si>
  <si>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</si>
  <si>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</si>
  <si>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</si>
  <si>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</si>
  <si>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</si>
  <si>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</si>
  <si>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</si>
  <si>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</si>
  <si>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</si>
  <si>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</si>
  <si>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</si>
  <si>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</si>
  <si>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</si>
  <si>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</si>
  <si>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</si>
  <si>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</si>
  <si>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</si>
  <si>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</si>
  <si>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</si>
  <si>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</si>
  <si>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</si>
  <si>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</si>
  <si>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</si>
  <si>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</si>
  <si>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</si>
  <si>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</si>
  <si>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</si>
  <si>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</si>
  <si>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</si>
  <si>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</si>
  <si>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</si>
  <si>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</si>
  <si>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</si>
  <si>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</si>
  <si>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</si>
  <si>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</si>
  <si>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</si>
  <si>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</si>
  <si>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</si>
  <si>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</si>
  <si>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</si>
  <si>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</si>
  <si>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</si>
  <si>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</si>
  <si>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</si>
  <si>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</si>
  <si>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</si>
  <si>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</si>
  <si>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</si>
  <si>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</si>
  <si>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</si>
  <si>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</si>
  <si>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</si>
  <si>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</si>
  <si>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</si>
  <si>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</si>
  <si>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</si>
  <si>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</si>
  <si>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</si>
  <si>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</si>
  <si>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</si>
  <si>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</si>
  <si>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</si>
  <si>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</si>
  <si>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</si>
  <si>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</si>
  <si>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</si>
  <si>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</si>
  <si>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</si>
  <si>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</si>
  <si>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</si>
  <si>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</si>
  <si>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</si>
  <si>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</si>
  <si>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</si>
  <si>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</si>
  <si>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</si>
  <si>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</si>
  <si>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</si>
  <si>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</si>
  <si>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</si>
  <si>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</si>
  <si>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</si>
  <si>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</si>
  <si>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</si>
  <si>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</si>
  <si>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</si>
  <si>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</si>
  <si>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</si>
  <si>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</si>
  <si>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</si>
  <si>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</si>
  <si>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</si>
  <si>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</si>
  <si>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</si>
  <si>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</si>
  <si>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</si>
  <si>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</si>
  <si>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</si>
  <si>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</si>
  <si>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</si>
  <si>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</si>
  <si>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</si>
  <si>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</si>
  <si>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</si>
  <si>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</si>
  <si>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</si>
  <si>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</si>
  <si>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</si>
  <si>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</si>
  <si>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</si>
  <si>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</si>
  <si>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</si>
  <si>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</si>
  <si>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</si>
  <si>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</si>
  <si>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</si>
  <si>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</si>
  <si>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</si>
  <si>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</si>
  <si>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</si>
  <si>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</si>
  <si>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</si>
  <si>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</si>
  <si>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</si>
  <si>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</si>
  <si>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</si>
  <si>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</si>
  <si>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</si>
  <si>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</si>
  <si>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</si>
  <si>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</si>
  <si>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</si>
  <si>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</si>
  <si>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</si>
  <si>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</si>
  <si>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</si>
  <si>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</si>
  <si>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</si>
  <si>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</si>
  <si>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</si>
  <si>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</si>
  <si>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</si>
  <si>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</si>
  <si>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</si>
  <si>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</si>
  <si>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</si>
  <si>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</si>
  <si>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</si>
  <si>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</si>
  <si>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</si>
  <si>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</si>
  <si>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</si>
  <si>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</si>
  <si>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</si>
  <si>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</si>
  <si>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</si>
  <si>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</si>
  <si>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</si>
  <si>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</si>
  <si>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</si>
  <si>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</si>
  <si>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</si>
  <si>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</si>
  <si>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</si>
  <si>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</si>
  <si>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</si>
  <si>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</si>
  <si>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</si>
  <si>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</si>
  <si>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</si>
  <si>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</si>
  <si>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</si>
  <si>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</si>
  <si>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</si>
  <si>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</si>
  <si>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</si>
  <si>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</si>
  <si>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</si>
  <si>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</si>
  <si>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</si>
  <si>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</si>
  <si>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</si>
  <si>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</si>
  <si>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</si>
  <si>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</si>
  <si>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</si>
  <si>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</si>
  <si>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</si>
  <si>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</si>
  <si>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</si>
  <si>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</si>
  <si>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</si>
  <si>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</si>
  <si>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</si>
  <si>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</si>
  <si>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</si>
  <si>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</si>
  <si>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</si>
  <si>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</si>
  <si>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</si>
  <si>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</si>
  <si>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</si>
  <si>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</si>
  <si>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</si>
  <si>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</si>
  <si>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</si>
  <si>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</si>
  <si>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</si>
  <si>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</si>
  <si>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</si>
  <si>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</si>
  <si>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</si>
  <si>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</si>
  <si>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</si>
  <si>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</si>
  <si>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</si>
  <si>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</si>
  <si>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</si>
  <si>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</si>
  <si>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</si>
  <si>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</si>
  <si>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</si>
  <si>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</si>
  <si>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</si>
  <si>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</si>
  <si>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</si>
  <si>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</si>
  <si>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</si>
  <si>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</si>
  <si>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</si>
  <si>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</si>
  <si>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</si>
  <si>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</si>
  <si>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</si>
  <si>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</si>
  <si>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</si>
  <si>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</si>
  <si>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</si>
  <si>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</si>
  <si>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</si>
  <si>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</si>
  <si>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</si>
  <si>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</si>
  <si>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</si>
  <si>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</si>
  <si>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</si>
  <si>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</si>
  <si>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</si>
  <si>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</si>
  <si>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</si>
  <si>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</si>
  <si>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</si>
  <si>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</si>
  <si>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</si>
  <si>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</si>
  <si>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</si>
  <si>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</si>
  <si>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</si>
  <si>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</si>
  <si>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</si>
  <si>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</si>
  <si>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</si>
  <si>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</si>
  <si>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</si>
  <si>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</si>
  <si>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</si>
  <si>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</si>
  <si>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</si>
  <si>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</si>
  <si>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</si>
  <si>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</si>
  <si>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</si>
  <si>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</si>
  <si>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</si>
  <si>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</si>
  <si>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</si>
  <si>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</si>
  <si>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</si>
  <si>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</si>
  <si>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</si>
  <si>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</si>
  <si>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</si>
  <si>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</si>
  <si>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</si>
  <si>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</si>
  <si>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</si>
  <si>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</si>
  <si>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</si>
  <si>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</si>
  <si>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</si>
  <si>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</si>
  <si>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</si>
  <si>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</si>
  <si>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</si>
  <si>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</si>
  <si>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</si>
  <si>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</si>
  <si>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</si>
  <si>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</si>
  <si>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</si>
  <si>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</si>
  <si>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</si>
  <si>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</si>
  <si>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</si>
  <si>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</si>
  <si>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</si>
  <si>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</si>
  <si>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</si>
  <si>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</si>
  <si>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</si>
  <si>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</si>
  <si>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</si>
  <si>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</si>
  <si>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</si>
  <si>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</si>
  <si>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</si>
  <si>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</si>
  <si>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</si>
  <si>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</si>
  <si>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</si>
  <si>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</si>
  <si>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</si>
  <si>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</si>
  <si>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</si>
  <si>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</si>
  <si>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</si>
  <si>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</si>
  <si>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</si>
  <si>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</si>
  <si>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</si>
  <si>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</si>
  <si>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</si>
  <si>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</si>
  <si>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</si>
  <si>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</si>
  <si>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</si>
  <si>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</si>
  <si>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</si>
  <si>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</si>
  <si>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</si>
  <si>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</si>
  <si>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</si>
  <si>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</si>
  <si>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</si>
  <si>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</si>
  <si>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</si>
  <si>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</si>
  <si>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</si>
  <si>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</si>
  <si>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</si>
  <si>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</si>
  <si>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</si>
  <si>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</si>
  <si>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</si>
  <si>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</si>
  <si>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</si>
  <si>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</si>
  <si>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</si>
  <si>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</si>
  <si>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</si>
  <si>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</si>
  <si>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</si>
  <si>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</si>
  <si>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</si>
  <si>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</si>
  <si>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</si>
  <si>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</si>
  <si>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</si>
  <si>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</si>
  <si>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</si>
  <si>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</si>
  <si>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</si>
  <si>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</si>
  <si>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</si>
  <si>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</si>
  <si>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</si>
  <si>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</si>
  <si>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</si>
  <si>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</si>
  <si>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</si>
  <si>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</si>
  <si>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</si>
  <si>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</si>
  <si>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</si>
  <si>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</si>
  <si>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</si>
  <si>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</si>
  <si>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</si>
  <si>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</si>
  <si>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</si>
  <si>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</si>
  <si>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</si>
  <si>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</si>
  <si>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</si>
  <si>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</si>
  <si>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</si>
  <si>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</si>
  <si>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</si>
  <si>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</si>
  <si>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</si>
  <si>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</si>
  <si>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</si>
  <si>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</si>
  <si>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</si>
  <si>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</si>
  <si>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</si>
  <si>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</si>
  <si>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</si>
  <si>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</si>
  <si>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</si>
  <si>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</si>
  <si>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</si>
  <si>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</si>
  <si>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</si>
  <si>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</si>
  <si>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</si>
  <si>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</si>
  <si>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</si>
  <si>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</si>
  <si>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</si>
  <si>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</si>
  <si>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</si>
  <si>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</si>
  <si>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</si>
  <si>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</si>
  <si>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</si>
  <si>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</si>
  <si>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</si>
  <si>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</si>
  <si>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</si>
  <si>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</si>
  <si>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</si>
  <si>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</si>
  <si>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</si>
  <si>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</si>
  <si>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</si>
  <si>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</si>
  <si>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</si>
  <si>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</si>
  <si>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</si>
  <si>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</si>
  <si>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</si>
  <si>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</si>
  <si>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</si>
  <si>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</si>
  <si>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</si>
  <si>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</si>
  <si>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</si>
  <si>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</si>
  <si>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</si>
  <si>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</si>
  <si>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</si>
  <si>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</si>
  <si>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</si>
  <si>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</si>
  <si>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</si>
  <si>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</si>
  <si>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</si>
  <si>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</si>
  <si>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</si>
  <si>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</si>
  <si>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</si>
  <si>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</si>
  <si>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</si>
  <si>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</si>
  <si>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</si>
  <si>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</si>
  <si>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</si>
  <si>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</si>
  <si>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</si>
  <si>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</si>
  <si>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</si>
  <si>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</si>
  <si>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</si>
  <si>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</si>
  <si>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</si>
  <si>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</si>
  <si>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</si>
  <si>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</si>
  <si>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</si>
  <si>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</si>
  <si>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</si>
  <si>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</si>
  <si>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</si>
  <si>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</si>
  <si>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</si>
  <si>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</si>
  <si>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</si>
  <si>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</si>
  <si>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</si>
  <si>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</si>
  <si>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</si>
  <si>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</si>
  <si>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</si>
  <si>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</si>
  <si>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</si>
  <si>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</si>
  <si>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</si>
  <si>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</si>
  <si>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</si>
  <si>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</si>
  <si>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</si>
  <si>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</si>
  <si>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</si>
  <si>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</si>
  <si>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</si>
  <si>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</si>
  <si>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</si>
  <si>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</si>
  <si>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</si>
  <si>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</si>
  <si>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</si>
  <si>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</si>
  <si>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</si>
  <si>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</si>
  <si>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</si>
  <si>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</si>
  <si>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</si>
  <si>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</si>
  <si>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</si>
  <si>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</si>
  <si>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</si>
  <si>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</si>
  <si>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</si>
  <si>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</si>
  <si>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</si>
  <si>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</si>
  <si>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</si>
  <si>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</si>
  <si>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</si>
  <si>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</si>
  <si>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</si>
  <si>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</si>
  <si>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</si>
  <si>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</si>
  <si>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</si>
  <si>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</si>
  <si>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</si>
  <si>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</si>
  <si>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</si>
  <si>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</si>
  <si>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</si>
  <si>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</si>
  <si>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</si>
  <si>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</si>
  <si>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</si>
  <si>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</si>
  <si>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</si>
  <si>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</si>
  <si>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</si>
  <si>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</si>
  <si>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</si>
  <si>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</si>
  <si>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</si>
  <si>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</si>
  <si>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</si>
  <si>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</si>
  <si>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</si>
  <si>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</si>
  <si>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</si>
  <si>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</si>
  <si>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</si>
  <si>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</si>
  <si>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</si>
  <si>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</si>
  <si>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</si>
  <si>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</si>
  <si>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</si>
  <si>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</si>
  <si>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</si>
  <si>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</si>
  <si>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</si>
  <si>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</si>
  <si>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</si>
  <si>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</si>
  <si>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</si>
  <si>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</si>
  <si>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</si>
  <si>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</si>
  <si>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</si>
  <si>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</si>
  <si>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</si>
  <si>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</si>
  <si>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</si>
  <si>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</si>
  <si>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</si>
  <si>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</si>
  <si>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</si>
  <si>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</si>
  <si>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</si>
  <si>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</si>
  <si>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</si>
  <si>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</si>
  <si>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</si>
  <si>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</si>
  <si>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</si>
  <si>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</si>
  <si>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</si>
  <si>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</si>
  <si>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</si>
  <si>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</si>
  <si>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</si>
  <si>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</si>
  <si>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</si>
  <si>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</si>
  <si>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</si>
  <si>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</si>
  <si>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</si>
  <si>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</si>
  <si>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</si>
  <si>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</si>
  <si>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</si>
  <si>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</si>
  <si>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</si>
  <si>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</si>
  <si>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</si>
  <si>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</si>
  <si>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</si>
  <si>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</si>
  <si>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</si>
  <si>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</si>
  <si>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</si>
  <si>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</si>
  <si>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</si>
  <si>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</si>
  <si>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</si>
  <si>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</si>
  <si>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</si>
  <si>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</si>
  <si>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</si>
  <si>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</si>
  <si>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</si>
  <si>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</si>
  <si>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</si>
  <si>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</si>
  <si>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</si>
  <si>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</si>
  <si>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</si>
  <si>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</si>
  <si>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</si>
  <si>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</si>
  <si>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</si>
  <si>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</si>
  <si>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</si>
  <si>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</si>
  <si>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</si>
  <si>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</si>
  <si>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</si>
  <si>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</si>
  <si>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</si>
  <si>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</si>
  <si>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</si>
  <si>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</si>
  <si>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</si>
  <si>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</si>
  <si>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</si>
  <si>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</si>
  <si>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</si>
  <si>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</si>
  <si>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</si>
  <si>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</si>
  <si>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</si>
  <si>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</si>
  <si>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</si>
  <si>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</si>
  <si>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</si>
  <si>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</si>
  <si>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</si>
  <si>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</si>
  <si>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</si>
  <si>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</si>
  <si>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</si>
  <si>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</si>
  <si>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</si>
  <si>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</si>
  <si>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</si>
  <si>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</si>
  <si>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</si>
  <si>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</si>
  <si>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</si>
  <si>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</si>
  <si>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</si>
  <si>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</si>
  <si>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</si>
  <si>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</si>
  <si>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</si>
  <si>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</si>
  <si>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</si>
  <si>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</si>
  <si>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</si>
  <si>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</si>
  <si>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</si>
  <si>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</si>
  <si>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</si>
  <si>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</si>
  <si>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</si>
  <si>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</si>
  <si>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</si>
  <si>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</si>
  <si>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</si>
  <si>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</si>
  <si>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</si>
  <si>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</si>
  <si>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</si>
  <si>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</si>
  <si>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</si>
  <si>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</si>
  <si>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</si>
  <si>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</si>
  <si>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</si>
  <si>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</si>
  <si>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</si>
  <si>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</si>
  <si>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</si>
  <si>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</si>
  <si>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</si>
  <si>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</si>
  <si>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</si>
  <si>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</si>
  <si>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</si>
  <si>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</si>
  <si>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</si>
  <si>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</si>
  <si>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</si>
  <si>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</si>
  <si>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</si>
  <si>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</si>
  <si>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</si>
  <si>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</si>
  <si>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</si>
  <si>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</si>
  <si>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</si>
  <si>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</si>
  <si>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</si>
  <si>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</si>
  <si>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</si>
  <si>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</si>
  <si>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</si>
  <si>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</si>
  <si>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</si>
  <si>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</si>
  <si>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</si>
  <si>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</si>
  <si>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</si>
  <si>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</si>
  <si>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</si>
  <si>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</si>
  <si>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</si>
  <si>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</si>
  <si>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</si>
  <si>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</si>
  <si>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</si>
  <si>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</si>
  <si>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</si>
  <si>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</si>
  <si>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</si>
  <si>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</si>
  <si>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</si>
  <si>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</si>
  <si>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</si>
  <si>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</si>
  <si>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</si>
  <si>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</si>
  <si>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</si>
  <si>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</si>
  <si>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</si>
  <si>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</si>
  <si>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</si>
  <si>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</si>
  <si>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</si>
  <si>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</si>
  <si>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</si>
  <si>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</si>
  <si>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</si>
  <si>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</si>
  <si>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</si>
  <si>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</si>
  <si>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</si>
  <si>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</si>
  <si>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</si>
  <si>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</si>
  <si>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</si>
  <si>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</si>
  <si>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</si>
  <si>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</si>
  <si>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</si>
  <si>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</si>
  <si>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</si>
  <si>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</si>
  <si>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</si>
  <si>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</si>
  <si>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</si>
  <si>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</si>
  <si>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</si>
  <si>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</si>
  <si>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</si>
  <si>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</si>
  <si>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</si>
  <si>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</si>
  <si>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</si>
  <si>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</si>
  <si>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</si>
  <si>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</si>
  <si>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</si>
  <si>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</si>
  <si>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</si>
  <si>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</si>
  <si>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</si>
  <si>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</si>
  <si>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</si>
  <si>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</si>
  <si>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</si>
  <si>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</si>
  <si>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</si>
  <si>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</si>
  <si>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</si>
  <si>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</si>
  <si>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</si>
  <si>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</si>
  <si>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</si>
  <si>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</si>
  <si>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</si>
  <si>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</si>
  <si>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</si>
  <si>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</si>
  <si>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</si>
  <si>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</si>
  <si>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</si>
  <si>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</si>
  <si>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</si>
  <si>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</si>
  <si>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</si>
  <si>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</si>
  <si>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</si>
  <si>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</si>
  <si>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</si>
  <si>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</si>
  <si>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</si>
  <si>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</si>
  <si>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</si>
  <si>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</si>
  <si>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</si>
  <si>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</si>
  <si>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</si>
  <si>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</si>
  <si>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</si>
  <si>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</si>
  <si>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</si>
  <si>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</si>
  <si>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</si>
  <si>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</si>
  <si>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</si>
  <si>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</si>
  <si>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</si>
  <si>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</si>
  <si>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</si>
  <si>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</si>
  <si>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</si>
  <si>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</si>
  <si>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</si>
  <si>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</si>
  <si>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</si>
  <si>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</si>
  <si>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</si>
  <si>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</si>
  <si>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</si>
  <si>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</si>
  <si>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</si>
  <si>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</si>
  <si>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</si>
  <si>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</si>
  <si>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</si>
  <si>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</si>
  <si>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</si>
  <si>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</si>
  <si>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</si>
  <si>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</si>
  <si>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</si>
  <si>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</si>
  <si>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</si>
  <si>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</si>
  <si>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</si>
  <si>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</si>
  <si>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</si>
  <si>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</si>
  <si>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</si>
  <si>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</si>
  <si>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</si>
  <si>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</si>
  <si>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</si>
  <si>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</si>
  <si>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</si>
  <si>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</si>
  <si>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</si>
  <si>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</si>
  <si>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</si>
  <si>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</si>
  <si>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</si>
  <si>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</si>
  <si>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</si>
  <si>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</si>
  <si>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</si>
  <si>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</si>
  <si>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</si>
  <si>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</si>
  <si>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</si>
  <si>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</si>
  <si>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</si>
  <si>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</si>
  <si>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</si>
  <si>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</si>
  <si>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</si>
  <si>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</si>
  <si>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</si>
  <si>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</si>
  <si>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</si>
  <si>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</si>
  <si>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</si>
  <si>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</si>
  <si>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</si>
  <si>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</si>
  <si>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</si>
  <si>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</si>
  <si>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</si>
  <si>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</si>
  <si>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</si>
  <si>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</si>
  <si>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</si>
  <si>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</si>
  <si>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</si>
  <si>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</si>
  <si>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</si>
  <si>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</si>
  <si>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</si>
  <si>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</si>
  <si>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</si>
  <si>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</si>
  <si>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</si>
  <si>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</si>
  <si>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</si>
  <si>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</si>
  <si>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</si>
  <si>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</si>
  <si>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</si>
  <si>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</si>
  <si>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</si>
  <si>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</si>
  <si>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</si>
  <si>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</si>
  <si>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</si>
  <si>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</si>
  <si>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</si>
  <si>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</si>
  <si>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</si>
  <si>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</si>
  <si>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</si>
  <si>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</si>
  <si>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</si>
  <si>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</si>
  <si>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</si>
  <si>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</si>
  <si>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</si>
  <si>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</si>
  <si>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</si>
  <si>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</si>
  <si>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</si>
  <si>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</si>
  <si>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</si>
  <si>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</si>
  <si>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</si>
  <si>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</si>
  <si>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</si>
  <si>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</si>
  <si>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</si>
  <si>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</si>
  <si>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</si>
  <si>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</si>
  <si>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</si>
  <si>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</si>
  <si>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</si>
  <si>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</si>
  <si>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</si>
  <si>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</si>
  <si>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</si>
  <si>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</si>
  <si>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</si>
  <si>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</si>
  <si>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</si>
  <si>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</si>
  <si>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</si>
  <si>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</si>
  <si>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</si>
  <si>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</si>
  <si>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</si>
  <si>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</si>
  <si>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</si>
  <si>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</si>
  <si>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</si>
  <si>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</si>
  <si>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</si>
  <si>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</si>
  <si>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</si>
  <si>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</si>
  <si>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</si>
  <si>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</si>
  <si>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</si>
  <si>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</si>
  <si>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</si>
  <si>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</si>
  <si>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</si>
  <si>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</si>
  <si>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</si>
  <si>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</si>
  <si>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</si>
  <si>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</si>
  <si>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</si>
  <si>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</si>
  <si>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</si>
  <si>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</si>
  <si>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</si>
  <si>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</si>
  <si>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</si>
  <si>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</si>
  <si>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</si>
  <si>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</si>
  <si>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</si>
  <si>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</si>
  <si>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</si>
  <si>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</si>
  <si>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</si>
  <si>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</si>
  <si>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</si>
  <si>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</si>
  <si>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</si>
  <si>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</si>
  <si>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</si>
  <si>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</si>
  <si>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</si>
  <si>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</si>
  <si>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</si>
  <si>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</si>
  <si>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</si>
  <si>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</si>
  <si>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</si>
  <si>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</si>
  <si>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</si>
  <si>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</si>
  <si>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</si>
  <si>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</si>
  <si>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</si>
  <si>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</si>
  <si>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</si>
  <si>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</si>
  <si>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</si>
  <si>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</si>
  <si>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</si>
  <si>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</si>
  <si>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</si>
  <si>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</si>
  <si>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</si>
  <si>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</si>
  <si>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</si>
  <si>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</si>
  <si>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</si>
  <si>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</si>
  <si>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</si>
  <si>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</si>
  <si>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</si>
  <si>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</si>
  <si>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</si>
  <si>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</si>
  <si>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</si>
  <si>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</si>
  <si>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</si>
  <si>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</si>
  <si>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</si>
  <si>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</si>
  <si>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</si>
  <si>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</si>
  <si>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</si>
  <si>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</si>
  <si>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</si>
  <si>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</si>
  <si>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</si>
  <si>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</si>
  <si>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</si>
  <si>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</si>
  <si>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</si>
  <si>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</si>
  <si>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</si>
  <si>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</si>
  <si>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</si>
  <si>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</si>
  <si>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</si>
  <si>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</si>
  <si>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</si>
  <si>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</si>
  <si>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</si>
  <si>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</si>
  <si>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</si>
  <si>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</si>
  <si>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</si>
  <si>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</si>
  <si>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</si>
  <si>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</si>
  <si>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</si>
  <si>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</si>
  <si>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</si>
  <si>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</si>
  <si>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</si>
  <si>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</si>
  <si>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</si>
  <si>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</si>
  <si>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</si>
  <si>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</si>
  <si>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</si>
  <si>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</si>
  <si>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</si>
  <si>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</si>
  <si>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</si>
  <si>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</si>
  <si>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</si>
  <si>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</si>
  <si>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</si>
  <si>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</si>
  <si>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</si>
  <si>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</si>
  <si>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</si>
  <si>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</si>
  <si>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</si>
  <si>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</si>
  <si>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</si>
  <si>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</si>
  <si>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</si>
  <si>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</si>
  <si>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</si>
  <si>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</si>
  <si>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</si>
  <si>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</si>
  <si>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</si>
  <si>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</si>
  <si>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</si>
  <si>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</si>
  <si>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</si>
  <si>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</si>
  <si>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</si>
  <si>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</si>
  <si>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</si>
  <si>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</si>
  <si>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</si>
  <si>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</si>
  <si>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</si>
  <si>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</si>
  <si>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</si>
  <si>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</si>
  <si>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</si>
  <si>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</si>
  <si>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</si>
  <si>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</si>
  <si>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</si>
  <si>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</si>
  <si>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</si>
  <si>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</si>
  <si>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</si>
  <si>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</si>
  <si>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</si>
  <si>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</si>
  <si>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</si>
  <si>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</si>
  <si>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</si>
  <si>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</si>
  <si>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</si>
  <si>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</si>
  <si>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</si>
  <si>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</si>
  <si>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</si>
  <si>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</si>
  <si>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</si>
  <si>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</si>
  <si>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</si>
  <si>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</si>
  <si>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</si>
  <si>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</si>
  <si>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</si>
  <si>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</si>
  <si>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</si>
  <si>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</si>
  <si>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</si>
  <si>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</si>
  <si>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</si>
  <si>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</si>
  <si>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</si>
  <si>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</si>
  <si>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</si>
  <si>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</si>
  <si>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</si>
  <si>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</si>
  <si>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</si>
  <si>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</si>
  <si>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</si>
  <si>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</si>
  <si>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</si>
  <si>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</si>
  <si>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</si>
  <si>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</si>
  <si>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</si>
  <si>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</si>
  <si>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</si>
  <si>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</si>
  <si>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</si>
  <si>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</si>
  <si>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</si>
  <si>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</si>
  <si>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</si>
  <si>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</si>
  <si>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</si>
  <si>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</si>
  <si>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</si>
  <si>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</si>
  <si>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</si>
  <si>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</si>
  <si>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</si>
  <si>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</si>
  <si>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</si>
  <si>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</si>
  <si>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</si>
  <si>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</si>
  <si>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</si>
  <si>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</si>
  <si>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</si>
  <si>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</si>
  <si>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</si>
  <si>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</si>
  <si>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</si>
  <si>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</si>
  <si>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</si>
  <si>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</si>
  <si>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</si>
  <si>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</si>
  <si>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</si>
  <si>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</si>
  <si>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</si>
  <si>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</si>
  <si>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</si>
  <si>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</si>
  <si>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</si>
  <si>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</si>
  <si>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</si>
  <si>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</si>
  <si>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</si>
  <si>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</si>
  <si>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</si>
  <si>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</si>
  <si>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</si>
  <si>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</si>
  <si>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</si>
  <si>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</si>
  <si>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</si>
  <si>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</si>
  <si>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</si>
  <si>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</si>
  <si>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</si>
  <si>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</si>
  <si>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</si>
  <si>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</si>
  <si>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</si>
  <si>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</si>
  <si>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</si>
  <si>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</si>
  <si>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</si>
  <si>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</si>
  <si>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</si>
  <si>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</si>
  <si>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</si>
  <si>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</si>
  <si>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</si>
  <si>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</si>
  <si>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</si>
  <si>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</si>
  <si>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</si>
  <si>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</si>
  <si>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</si>
  <si>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</si>
  <si>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</si>
  <si>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</si>
  <si>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</si>
  <si>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</si>
  <si>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</si>
  <si>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</si>
  <si>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</si>
  <si>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</si>
  <si>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</si>
  <si>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</si>
  <si>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</si>
  <si>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</si>
  <si>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</si>
  <si>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</si>
  <si>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</si>
  <si>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</si>
  <si>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</si>
  <si>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</si>
  <si>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</si>
  <si>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</si>
  <si>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</si>
  <si>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</si>
  <si>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</si>
  <si>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</si>
  <si>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</si>
  <si>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</si>
  <si>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</si>
  <si>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</si>
  <si>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</si>
  <si>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</si>
  <si>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</si>
  <si>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</si>
  <si>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</si>
  <si>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</si>
  <si>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</si>
  <si>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</si>
  <si>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</si>
  <si>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</si>
  <si>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</si>
  <si>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</si>
  <si>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</si>
  <si>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</si>
  <si>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</si>
  <si>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</si>
  <si>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</si>
  <si>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</si>
  <si>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</si>
  <si>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</si>
  <si>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</si>
  <si>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</si>
  <si>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</si>
  <si>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</si>
  <si>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</si>
  <si>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</si>
  <si>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</si>
  <si>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</si>
  <si>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</si>
  <si>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</si>
  <si>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</si>
  <si>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</si>
  <si>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</si>
  <si>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</si>
  <si>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</si>
  <si>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</si>
  <si>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</si>
  <si>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</si>
  <si>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</si>
  <si>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</si>
  <si>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</si>
  <si>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</si>
  <si>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</si>
  <si>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</si>
  <si>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</si>
  <si>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</si>
  <si>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</si>
  <si>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</si>
  <si>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</si>
  <si>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</si>
  <si>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</si>
  <si>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</si>
  <si>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</si>
  <si>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</si>
  <si>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</si>
  <si>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</si>
  <si>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</si>
  <si>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</si>
  <si>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</si>
  <si>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</si>
  <si>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</si>
  <si>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</si>
  <si>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</si>
  <si>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</si>
  <si>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</si>
  <si>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</si>
  <si>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</si>
  <si>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</si>
  <si>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</si>
  <si>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</si>
  <si>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</si>
  <si>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</si>
  <si>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</si>
  <si>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</si>
  <si>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</si>
  <si>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</si>
  <si>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</si>
  <si>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</si>
  <si>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</si>
  <si>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</si>
  <si>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</si>
  <si>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</si>
  <si>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</si>
  <si>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</si>
  <si>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</si>
  <si>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</si>
  <si>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</si>
  <si>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</si>
  <si>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</si>
  <si>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</si>
  <si>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</si>
  <si>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</si>
  <si>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</si>
  <si>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</si>
  <si>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</si>
  <si>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</si>
  <si>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</si>
  <si>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</si>
  <si>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</si>
  <si>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</si>
  <si>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</si>
  <si>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</si>
  <si>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</si>
  <si>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</si>
  <si>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</si>
  <si>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</si>
  <si>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</si>
  <si>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</si>
  <si>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</si>
  <si>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</si>
  <si>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</si>
  <si>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</si>
  <si>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</si>
  <si>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</si>
  <si>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</si>
  <si>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</si>
  <si>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</si>
  <si>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</si>
  <si>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</si>
  <si>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</si>
  <si>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</si>
  <si>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</si>
  <si>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</si>
  <si>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</si>
  <si>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</si>
  <si>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</si>
  <si>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</si>
  <si>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</si>
  <si>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</si>
  <si>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</si>
  <si>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</si>
  <si>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</si>
  <si>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</si>
  <si>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</si>
  <si>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</si>
  <si>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</si>
  <si>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</si>
  <si>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</si>
  <si>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</si>
  <si>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</si>
  <si>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</si>
  <si>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</si>
  <si>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</si>
  <si>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</si>
  <si>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</si>
  <si>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</si>
  <si>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</si>
  <si>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</si>
  <si>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</si>
  <si>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</si>
  <si>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</si>
  <si>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</si>
  <si>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</si>
  <si>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</si>
  <si>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</si>
  <si>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</si>
  <si>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</si>
  <si>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</si>
  <si>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</si>
  <si>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</si>
  <si>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</si>
  <si>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</si>
  <si>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</si>
  <si>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</si>
  <si>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</si>
  <si>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</si>
  <si>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</si>
  <si>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</si>
  <si>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</si>
  <si>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</si>
  <si>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</si>
  <si>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</si>
  <si>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</si>
  <si>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</si>
  <si>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</si>
  <si>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</si>
  <si>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</si>
  <si>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</si>
  <si>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</si>
  <si>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</si>
  <si>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</si>
  <si>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</si>
  <si>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</si>
  <si>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</si>
  <si>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</si>
  <si>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</si>
  <si>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</si>
  <si>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</si>
  <si>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</si>
  <si>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</si>
  <si>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</si>
  <si>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</si>
  <si>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</si>
  <si>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</si>
  <si>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</si>
  <si>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</si>
  <si>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</si>
  <si>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</si>
  <si>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</si>
  <si>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</si>
  <si>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</si>
  <si>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</si>
  <si>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</si>
  <si>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</si>
  <si>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</si>
  <si>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</si>
  <si>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</si>
  <si>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</si>
  <si>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</si>
  <si>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</si>
  <si>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</si>
  <si>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</si>
  <si>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</si>
  <si>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</si>
  <si>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</si>
  <si>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</si>
  <si>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</si>
  <si>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</si>
  <si>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</si>
  <si>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</si>
  <si>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</si>
  <si>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</si>
  <si>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</si>
  <si>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</si>
  <si>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</si>
  <si>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</si>
  <si>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</si>
  <si>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</si>
  <si>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</si>
  <si>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</si>
  <si>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</si>
  <si>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</si>
  <si>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</si>
  <si>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</si>
  <si>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</si>
  <si>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</si>
  <si>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</si>
  <si>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</si>
  <si>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</si>
  <si>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</si>
  <si>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</si>
  <si>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</si>
  <si>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</si>
  <si>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</si>
  <si>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</si>
  <si>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</si>
  <si>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</si>
  <si>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</si>
  <si>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</si>
  <si>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</si>
  <si>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</si>
  <si>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</si>
  <si>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</si>
  <si>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</si>
  <si>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</si>
  <si>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</si>
  <si>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</si>
  <si>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</si>
  <si>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</si>
  <si>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</si>
  <si>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</si>
  <si>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</si>
  <si>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</si>
  <si>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</si>
  <si>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</si>
  <si>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</si>
  <si>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</si>
  <si>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</si>
  <si>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</si>
  <si>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</si>
  <si>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</si>
  <si>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</si>
  <si>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</si>
  <si>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</si>
  <si>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</si>
  <si>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</si>
  <si>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</si>
  <si>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</si>
  <si>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</si>
  <si>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</si>
  <si>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</si>
  <si>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</si>
  <si>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</si>
  <si>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</si>
  <si>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</si>
  <si>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</si>
  <si>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</si>
  <si>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</si>
  <si>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</si>
  <si>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</si>
  <si>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</si>
  <si>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</si>
  <si>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</si>
  <si>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</si>
  <si>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</si>
  <si>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</si>
  <si>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</si>
  <si>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</si>
  <si>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</si>
  <si>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</si>
  <si>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</si>
  <si>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</si>
  <si>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</si>
  <si>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</si>
  <si>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</si>
  <si>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</si>
  <si>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</si>
  <si>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</si>
  <si>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</si>
  <si>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</si>
  <si>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</si>
  <si>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</si>
  <si>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</si>
  <si>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</si>
  <si>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</si>
  <si>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</si>
  <si>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</si>
  <si>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</si>
  <si>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</si>
  <si>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</si>
  <si>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</si>
  <si>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</si>
  <si>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</si>
  <si>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</si>
  <si>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</si>
  <si>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</si>
  <si>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</si>
  <si>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</si>
  <si>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</si>
  <si>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</si>
  <si>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</si>
  <si>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</si>
  <si>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</si>
  <si>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</si>
  <si>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</si>
  <si>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</si>
  <si>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</si>
  <si>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</si>
  <si>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</si>
  <si>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</si>
  <si>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</si>
  <si>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</si>
  <si>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</si>
  <si>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</si>
  <si>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</si>
  <si>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</si>
  <si>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</si>
  <si>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</si>
  <si>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</si>
  <si>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</si>
  <si>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</si>
  <si>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</si>
  <si>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</si>
  <si>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</si>
  <si>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</si>
  <si>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</si>
  <si>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</si>
  <si>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</si>
  <si>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</si>
  <si>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</si>
  <si>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</si>
  <si>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</si>
  <si>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</si>
  <si>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</si>
  <si>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</si>
  <si>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</si>
  <si>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</si>
  <si>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</si>
  <si>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</si>
  <si>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</si>
  <si>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</si>
  <si>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</si>
  <si>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</si>
  <si>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</si>
  <si>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</si>
  <si>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</si>
  <si>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</si>
  <si>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</si>
  <si>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</si>
  <si>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</si>
  <si>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</si>
  <si>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</si>
  <si>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</si>
  <si>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</si>
  <si>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</si>
  <si>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</si>
  <si>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</si>
  <si>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</si>
  <si>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</si>
  <si>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</si>
  <si>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</si>
  <si>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</si>
  <si>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</si>
  <si>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</si>
  <si>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</si>
  <si>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</si>
  <si>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</si>
  <si>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</si>
  <si>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</si>
  <si>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</si>
  <si>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</si>
  <si>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</si>
  <si>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</si>
  <si>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</si>
  <si>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</si>
  <si>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</si>
  <si>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</si>
  <si>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</si>
  <si>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</si>
  <si>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</si>
  <si>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</si>
  <si>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</si>
  <si>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</si>
  <si>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</si>
  <si>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</si>
  <si>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</si>
  <si>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</si>
  <si>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</si>
  <si>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</si>
  <si>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</si>
  <si>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</si>
  <si>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</si>
  <si>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</si>
  <si>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</si>
  <si>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</si>
  <si>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</si>
  <si>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</si>
  <si>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</si>
  <si>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</si>
  <si>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</si>
  <si>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</si>
  <si>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</si>
  <si>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</si>
  <si>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</si>
  <si>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</si>
  <si>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</si>
  <si>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</si>
  <si>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</si>
  <si>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</si>
  <si>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</si>
  <si>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</si>
  <si>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</si>
  <si>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</si>
  <si>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</si>
  <si>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</si>
  <si>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</si>
  <si>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</si>
  <si>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</si>
  <si>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</si>
  <si>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</si>
  <si>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</si>
  <si>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</si>
  <si>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</si>
  <si>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</si>
  <si>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</si>
  <si>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</si>
  <si>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</si>
  <si>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</si>
  <si>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</si>
  <si>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</si>
  <si>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</si>
  <si>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</si>
  <si>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</si>
  <si>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</si>
  <si>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</si>
  <si>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</si>
  <si>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</si>
  <si>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</si>
  <si>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</si>
  <si>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</si>
  <si>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</si>
  <si>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</si>
  <si>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</si>
  <si>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</si>
  <si>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</si>
  <si>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</si>
  <si>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</si>
  <si>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</si>
  <si>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</si>
  <si>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</si>
  <si>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</si>
  <si>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</si>
  <si>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</si>
  <si>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</si>
  <si>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</si>
  <si>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</si>
  <si>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</si>
  <si>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</si>
  <si>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</si>
  <si>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</si>
  <si>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</si>
  <si>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</si>
  <si>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</si>
  <si>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</si>
  <si>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</si>
  <si>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</si>
  <si>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</si>
  <si>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</si>
  <si>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</si>
  <si>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</si>
  <si>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</si>
  <si>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</si>
  <si>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</si>
  <si>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</si>
  <si>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</si>
  <si>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</si>
  <si>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</si>
  <si>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</si>
  <si>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</si>
  <si>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</si>
  <si>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</si>
  <si>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</si>
  <si>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</si>
  <si>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</si>
  <si>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</si>
  <si>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</si>
  <si>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</si>
  <si>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</si>
  <si>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</si>
  <si>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</si>
  <si>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</si>
  <si>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</si>
  <si>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</si>
  <si>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</si>
  <si>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</si>
  <si>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</si>
  <si>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</si>
  <si>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</si>
  <si>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</si>
  <si>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</si>
  <si>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</si>
  <si>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</si>
  <si>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</si>
  <si>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</si>
  <si>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</si>
  <si>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</si>
  <si>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</si>
  <si>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</si>
  <si>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</si>
  <si>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</si>
  <si>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</si>
  <si>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</si>
  <si>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</si>
  <si>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</si>
  <si>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</si>
  <si>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</si>
  <si>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</si>
  <si>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</si>
  <si>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</si>
  <si>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</si>
  <si>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</si>
  <si>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</si>
  <si>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</si>
  <si>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</si>
  <si>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</si>
  <si>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</si>
  <si>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</si>
  <si>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</si>
  <si>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</si>
  <si>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</si>
  <si>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</si>
  <si>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</si>
  <si>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</si>
  <si>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</si>
  <si>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</si>
  <si>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</si>
  <si>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</si>
  <si>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</si>
  <si>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</si>
  <si>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</si>
  <si>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</si>
  <si>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</si>
  <si>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</si>
  <si>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</si>
  <si>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</si>
  <si>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</si>
  <si>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</si>
  <si>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</si>
  <si>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</si>
  <si>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</si>
  <si>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</si>
  <si>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</si>
  <si>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</si>
  <si>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</si>
  <si>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</si>
  <si>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</si>
  <si>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</si>
  <si>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</si>
  <si>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</si>
  <si>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</si>
  <si>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</si>
  <si>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</si>
  <si>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</si>
  <si>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</si>
  <si>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</si>
  <si>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</si>
  <si>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</si>
  <si>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</si>
  <si>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</si>
  <si>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</si>
  <si>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</si>
  <si>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</si>
  <si>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</si>
  <si>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</si>
  <si>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</si>
  <si>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</si>
  <si>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</si>
  <si>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</si>
  <si>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</si>
  <si>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</si>
  <si>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</si>
  <si>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</si>
  <si>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</si>
  <si>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</si>
  <si>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</si>
  <si>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</si>
  <si>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</si>
  <si>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</si>
  <si>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</si>
  <si>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</si>
  <si>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</si>
  <si>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</si>
  <si>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</si>
  <si>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</si>
  <si>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</si>
  <si>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</si>
  <si>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</si>
  <si>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</si>
  <si>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</si>
  <si>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</si>
  <si>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</si>
  <si>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</si>
  <si>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</si>
  <si>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</si>
  <si>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</si>
  <si>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</si>
  <si>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</si>
  <si>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</si>
  <si>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</si>
  <si>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</si>
  <si>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</si>
  <si>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</si>
  <si>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</si>
  <si>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</si>
  <si>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</si>
  <si>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</si>
  <si>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</si>
  <si>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</si>
  <si>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</si>
  <si>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</si>
  <si>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</si>
  <si>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</si>
  <si>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</si>
  <si>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</si>
  <si>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</si>
  <si>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</si>
  <si>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</si>
  <si>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</si>
  <si>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</si>
  <si>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</si>
  <si>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</si>
  <si>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</si>
  <si>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</si>
  <si>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</si>
  <si>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</si>
  <si>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</si>
  <si>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</si>
  <si>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</si>
  <si>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</si>
  <si>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</si>
  <si>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</si>
  <si>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</si>
  <si>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</si>
  <si>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</si>
  <si>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</si>
  <si>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</si>
  <si>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</si>
  <si>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</si>
  <si>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</si>
  <si>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</si>
  <si>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</si>
  <si>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</si>
  <si>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</si>
  <si>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</si>
  <si>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</si>
  <si>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</si>
  <si>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</si>
  <si>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</si>
  <si>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</si>
  <si>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</si>
  <si>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</si>
  <si>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</si>
  <si>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</si>
  <si>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</si>
  <si>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</si>
  <si>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</si>
  <si>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</si>
  <si>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</si>
  <si>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</si>
  <si>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</si>
  <si>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</si>
  <si>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</si>
  <si>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</si>
  <si>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</si>
  <si>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</si>
  <si>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</si>
  <si>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</si>
  <si>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</si>
  <si>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</si>
  <si>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</si>
  <si>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</si>
  <si>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</si>
  <si>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</si>
  <si>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</si>
  <si>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</si>
  <si>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</si>
  <si>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</si>
  <si>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</si>
  <si>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</si>
  <si>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</si>
  <si>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</si>
  <si>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</si>
  <si>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</si>
  <si>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</si>
  <si>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</si>
  <si>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</si>
  <si>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</si>
  <si>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</si>
  <si>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</si>
  <si>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</si>
  <si>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</si>
  <si>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</si>
  <si>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</si>
  <si>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</si>
  <si>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</si>
  <si>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</si>
  <si>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</si>
  <si>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</si>
  <si>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</si>
  <si>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</si>
  <si>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</si>
  <si>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</si>
  <si>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</si>
  <si>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</si>
  <si>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</si>
  <si>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</si>
  <si>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</si>
  <si>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</si>
  <si>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</si>
  <si>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</si>
  <si>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</si>
  <si>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</si>
  <si>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</si>
  <si>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</si>
  <si>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</si>
  <si>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</si>
  <si>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</si>
  <si>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</si>
  <si>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</si>
  <si>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</si>
  <si>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</si>
  <si>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</si>
  <si>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</si>
  <si>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</si>
  <si>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</si>
  <si>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</si>
  <si>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</si>
  <si>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</si>
  <si>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</si>
  <si>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</si>
  <si>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</si>
  <si>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</si>
  <si>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</si>
  <si>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</si>
  <si>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</si>
  <si>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</si>
  <si>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</si>
  <si>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</si>
  <si>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</si>
  <si>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</si>
  <si>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</si>
  <si>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</si>
  <si>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</si>
  <si>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</si>
  <si>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</si>
  <si>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</si>
  <si>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</si>
  <si>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</si>
  <si>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</si>
  <si>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</si>
  <si>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</si>
  <si>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</si>
  <si>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</si>
  <si>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</si>
  <si>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</si>
  <si>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</si>
  <si>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</si>
  <si>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</si>
  <si>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</si>
  <si>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</si>
  <si>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</si>
  <si>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</si>
  <si>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</si>
  <si>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</si>
  <si>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</si>
  <si>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</si>
  <si>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</si>
  <si>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</si>
  <si>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</si>
  <si>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</si>
  <si>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</si>
  <si>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</si>
  <si>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</si>
  <si>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</si>
  <si>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</si>
  <si>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</si>
  <si>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</si>
  <si>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</si>
  <si>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</si>
  <si>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</si>
  <si>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</si>
  <si>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</si>
  <si>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</si>
  <si>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</si>
  <si>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</si>
  <si>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</si>
  <si>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</si>
  <si>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</si>
  <si>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</si>
  <si>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</si>
  <si>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</si>
  <si>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</si>
  <si>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</si>
  <si>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</si>
  <si>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</si>
  <si>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</si>
  <si>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</si>
  <si>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</si>
  <si>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</si>
  <si>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</si>
  <si>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</si>
  <si>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</si>
  <si>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</si>
  <si>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</si>
  <si>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</si>
  <si>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</si>
  <si>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</si>
  <si>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</si>
  <si>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</si>
  <si>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</si>
  <si>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</si>
  <si>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</si>
  <si>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</si>
  <si>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</si>
  <si>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</si>
  <si>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</si>
  <si>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</si>
  <si>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</si>
  <si>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</si>
  <si>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</si>
  <si>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</si>
  <si>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</si>
  <si>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</si>
  <si>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</si>
  <si>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</si>
  <si>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</si>
  <si>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</si>
  <si>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</si>
  <si>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</si>
  <si>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</si>
  <si>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</si>
  <si>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</si>
  <si>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</si>
  <si>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</si>
  <si>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</si>
  <si>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</si>
  <si>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</si>
  <si>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</si>
  <si>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</si>
  <si>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</si>
  <si>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</si>
  <si>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</si>
  <si>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</si>
  <si>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</si>
  <si>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</si>
  <si>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</si>
  <si>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</si>
  <si>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</si>
  <si>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</si>
  <si>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</si>
  <si>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</si>
  <si>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</si>
  <si>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</si>
  <si>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</si>
  <si>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</si>
  <si>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</si>
  <si>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</si>
  <si>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</si>
  <si>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</si>
  <si>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</si>
  <si>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</si>
  <si>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</si>
  <si>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</si>
  <si>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</si>
  <si>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</si>
  <si>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</si>
  <si>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</si>
  <si>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</si>
  <si>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</si>
  <si>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</si>
  <si>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</si>
  <si>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</si>
  <si>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</si>
  <si>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</si>
  <si>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</si>
  <si>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</si>
  <si>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</si>
  <si>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</si>
  <si>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</si>
  <si>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</si>
  <si>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</si>
  <si>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</si>
  <si>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</si>
  <si>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</si>
  <si>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</si>
  <si>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</si>
  <si>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</si>
  <si>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</si>
  <si>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</si>
  <si>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</si>
  <si>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</si>
  <si>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</si>
  <si>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</si>
  <si>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</si>
  <si>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</si>
  <si>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</si>
  <si>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</si>
  <si>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</si>
  <si>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</si>
  <si>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</si>
  <si>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</si>
  <si>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</si>
  <si>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</si>
  <si>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</si>
  <si>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</si>
  <si>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</si>
  <si>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</si>
  <si>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</si>
  <si>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</si>
  <si>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</si>
  <si>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</si>
  <si>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</si>
  <si>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</si>
  <si>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</si>
  <si>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</si>
  <si>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</si>
  <si>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</si>
  <si>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</si>
  <si>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</si>
  <si>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</si>
  <si>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</si>
  <si>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</si>
  <si>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</si>
  <si>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</si>
  <si>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</si>
  <si>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</si>
  <si>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</si>
  <si>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</si>
  <si>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</si>
  <si>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</si>
  <si>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</si>
  <si>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</si>
  <si>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</si>
  <si>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</si>
  <si>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</si>
  <si>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</si>
  <si>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</si>
  <si>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</si>
  <si>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</si>
  <si>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</si>
  <si>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</si>
  <si>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</si>
  <si>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</si>
  <si>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</si>
  <si>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</si>
  <si>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</si>
  <si>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</si>
  <si>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</si>
  <si>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</si>
  <si>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</si>
  <si>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</si>
  <si>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</si>
  <si>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</si>
  <si>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</si>
  <si>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</si>
  <si>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</si>
  <si>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</si>
  <si>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</si>
  <si>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</si>
  <si>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</si>
  <si>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</si>
  <si>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</si>
  <si>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</si>
  <si>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</si>
  <si>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</si>
  <si>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</si>
  <si>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</si>
  <si>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</si>
  <si>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</si>
  <si>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</si>
  <si>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</si>
  <si>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</si>
  <si>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</si>
  <si>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</si>
  <si>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</si>
  <si>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</si>
  <si>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</si>
  <si>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</si>
  <si>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</si>
  <si>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</si>
  <si>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</si>
  <si>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</si>
  <si>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</si>
  <si>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</si>
  <si>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</si>
  <si>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</si>
  <si>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</si>
  <si>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</si>
  <si>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</si>
  <si>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</si>
  <si>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</si>
  <si>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</si>
  <si>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</si>
  <si>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</si>
  <si>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</si>
  <si>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</si>
  <si>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</si>
  <si>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</si>
  <si>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</si>
  <si>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</si>
  <si>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</si>
  <si>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</si>
  <si>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</si>
  <si>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</si>
  <si>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</si>
  <si>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</si>
  <si>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</si>
  <si>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</si>
  <si>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</si>
  <si>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</si>
  <si>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</si>
  <si>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</si>
  <si>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</si>
  <si>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</si>
  <si>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</si>
  <si>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</si>
  <si>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</si>
  <si>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</si>
  <si>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</si>
  <si>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</si>
  <si>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</si>
  <si>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</si>
  <si>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</si>
  <si>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</si>
  <si>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</si>
  <si>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</si>
  <si>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</si>
  <si>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</si>
  <si>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</si>
  <si>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</si>
  <si>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</si>
  <si>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</si>
  <si>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</si>
  <si>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</si>
  <si>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</si>
  <si>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</si>
  <si>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</si>
  <si>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</si>
  <si>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</si>
  <si>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</si>
  <si>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</si>
  <si>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</si>
  <si>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</si>
  <si>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</si>
  <si>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</si>
  <si>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</si>
  <si>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</si>
  <si>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</si>
  <si>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</si>
  <si>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</si>
  <si>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</si>
  <si>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</si>
  <si>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</si>
  <si>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</si>
  <si>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</si>
  <si>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</si>
  <si>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</si>
  <si>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</si>
  <si>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</si>
  <si>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</si>
  <si>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</si>
  <si>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</si>
  <si>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</si>
  <si>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</si>
  <si>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</si>
  <si>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</si>
  <si>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</si>
  <si>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</si>
  <si>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</si>
  <si>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</si>
  <si>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</si>
  <si>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</si>
  <si>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</si>
  <si>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</si>
  <si>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</si>
  <si>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</si>
  <si>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</si>
  <si>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</si>
  <si>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</si>
  <si>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</si>
  <si>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</si>
  <si>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</si>
  <si>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</si>
  <si>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</si>
  <si>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</si>
  <si>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</si>
  <si>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</si>
  <si>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</si>
  <si>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</si>
  <si>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</si>
  <si>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</si>
  <si>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</si>
  <si>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</si>
  <si>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</si>
  <si>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</si>
  <si>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</si>
  <si>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</si>
  <si>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</si>
  <si>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</si>
  <si>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</si>
  <si>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</si>
  <si>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</si>
  <si>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</si>
  <si>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</si>
  <si>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</si>
  <si>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</si>
  <si>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</si>
  <si>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</si>
  <si>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</si>
  <si>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</si>
  <si>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</si>
  <si>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</si>
  <si>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</si>
  <si>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</si>
  <si>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</si>
  <si>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</si>
  <si>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</si>
  <si>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</si>
  <si>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</si>
  <si>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</si>
  <si>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</si>
  <si>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</si>
  <si>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</si>
  <si>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</si>
  <si>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</si>
  <si>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</si>
  <si>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</si>
  <si>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</si>
  <si>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</si>
  <si>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</si>
  <si>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</si>
  <si>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</si>
  <si>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</si>
  <si>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</si>
  <si>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</si>
  <si>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</si>
  <si>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</si>
  <si>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</si>
  <si>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</si>
  <si>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</si>
  <si>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</si>
  <si>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</si>
  <si>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</si>
  <si>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</si>
  <si>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</si>
  <si>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</si>
  <si>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</si>
  <si>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</si>
  <si>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</si>
  <si>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</si>
  <si>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</si>
  <si>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</si>
  <si>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</si>
  <si>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</si>
  <si>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</si>
  <si>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</si>
  <si>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</si>
  <si>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</si>
  <si>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</si>
  <si>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</si>
  <si>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</si>
  <si>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</si>
  <si>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</si>
  <si>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</si>
  <si>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</si>
  <si>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</si>
  <si>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</si>
  <si>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</si>
  <si>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</si>
  <si>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</si>
  <si>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</si>
  <si>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</si>
  <si>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</si>
  <si>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</si>
  <si>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</si>
  <si>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</si>
  <si>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</si>
  <si>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</si>
  <si>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</si>
  <si>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</si>
  <si>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</si>
  <si>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</si>
  <si>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</si>
  <si>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</si>
  <si>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</si>
  <si>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</si>
  <si>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</si>
  <si>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</si>
  <si>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</si>
  <si>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</si>
  <si>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</si>
  <si>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</si>
  <si>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</si>
  <si>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</si>
  <si>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</si>
  <si>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</si>
  <si>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</si>
  <si>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</si>
  <si>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</si>
  <si>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</si>
  <si>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</si>
  <si>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</si>
  <si>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</si>
  <si>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</si>
  <si>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</si>
  <si>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</si>
  <si>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</si>
  <si>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</si>
  <si>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</si>
  <si>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</si>
  <si>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</si>
  <si>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</si>
  <si>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</si>
  <si>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</si>
  <si>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</si>
  <si>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</si>
  <si>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</si>
  <si>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</si>
  <si>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</si>
  <si>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</si>
  <si>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</si>
  <si>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</si>
  <si>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</si>
  <si>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</si>
  <si>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</si>
  <si>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</si>
  <si>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</si>
  <si>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</si>
  <si>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</si>
  <si>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</si>
  <si>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</si>
  <si>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</si>
  <si>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</si>
  <si>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</si>
  <si>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</si>
  <si>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</si>
  <si>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</si>
  <si>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</si>
  <si>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</si>
  <si>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</si>
  <si>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</si>
  <si>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</si>
  <si>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</si>
  <si>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</si>
  <si>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</si>
  <si>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</si>
  <si>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</si>
  <si>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</si>
  <si>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</si>
  <si>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</si>
  <si>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</si>
  <si>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</si>
  <si>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</si>
  <si>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</si>
  <si>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</si>
  <si>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</si>
  <si>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</si>
  <si>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</si>
  <si>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</si>
  <si>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</si>
  <si>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</si>
  <si>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</si>
  <si>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</si>
  <si>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</si>
  <si>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</si>
  <si>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</si>
  <si>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</si>
  <si>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</si>
  <si>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</si>
  <si>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</si>
  <si>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</si>
  <si>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</si>
  <si>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</si>
  <si>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</si>
  <si>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</si>
  <si>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</si>
  <si>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</si>
  <si>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</si>
  <si>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</si>
  <si>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</si>
  <si>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</si>
  <si>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</si>
  <si>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</si>
  <si>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</si>
  <si>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</si>
  <si>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</si>
  <si>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</si>
  <si>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</si>
  <si>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</si>
  <si>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</si>
  <si>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</si>
  <si>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</si>
  <si>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</si>
  <si>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</si>
  <si>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</si>
  <si>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</si>
  <si>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</si>
  <si>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</si>
  <si>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</si>
  <si>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</si>
  <si>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</si>
  <si>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</si>
  <si>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</si>
  <si>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</si>
  <si>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</si>
  <si>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</si>
  <si>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</si>
  <si>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</si>
  <si>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</si>
  <si>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</si>
  <si>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</si>
  <si>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</si>
  <si>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</si>
  <si>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</si>
  <si>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</si>
  <si>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</si>
  <si>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</si>
  <si>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</si>
  <si>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</si>
  <si>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</si>
  <si>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</si>
  <si>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</si>
  <si>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</si>
  <si>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</si>
  <si>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</si>
  <si>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</si>
  <si>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</si>
  <si>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</si>
  <si>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</si>
  <si>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</si>
  <si>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</si>
  <si>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</si>
  <si>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</si>
  <si>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</si>
  <si>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</si>
  <si>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</si>
  <si>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</si>
  <si>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</si>
  <si>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</si>
  <si>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</si>
  <si>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</si>
  <si>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</si>
  <si>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</si>
  <si>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</si>
  <si>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</si>
  <si>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</si>
  <si>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</si>
  <si>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</si>
  <si>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</si>
  <si>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</si>
  <si>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</si>
  <si>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</si>
  <si>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</si>
  <si>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</si>
  <si>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</si>
  <si>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</si>
  <si>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</si>
  <si>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</si>
  <si>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</si>
  <si>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</si>
  <si>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</si>
  <si>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</si>
  <si>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</si>
  <si>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</si>
  <si>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</si>
  <si>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</si>
  <si>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</si>
  <si>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</si>
  <si>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</si>
  <si>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</si>
  <si>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</si>
  <si>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</si>
  <si>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</si>
  <si>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</si>
  <si>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</si>
  <si>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</si>
  <si>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</si>
  <si>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</si>
  <si>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</si>
  <si>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</si>
  <si>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</si>
  <si>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</si>
  <si>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</si>
  <si>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</si>
  <si>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</si>
  <si>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</si>
  <si>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</si>
  <si>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</si>
  <si>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</si>
  <si>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</si>
  <si>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</si>
  <si>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</si>
  <si>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</si>
  <si>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</si>
  <si>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</si>
  <si>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</si>
  <si>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</si>
  <si>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</si>
  <si>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</si>
  <si>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</si>
  <si>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</si>
  <si>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</si>
  <si>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</si>
  <si>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</si>
  <si>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</si>
  <si>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</si>
  <si>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</si>
  <si>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</si>
  <si>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</si>
  <si>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</si>
  <si>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</si>
  <si>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</si>
  <si>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</si>
  <si>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</si>
  <si>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</si>
  <si>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</si>
  <si>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</si>
  <si>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</si>
  <si>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</si>
  <si>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</si>
  <si>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</si>
  <si>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</si>
  <si>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</si>
  <si>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</si>
  <si>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</si>
  <si>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</si>
  <si>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</si>
  <si>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</si>
  <si>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</si>
  <si>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</si>
  <si>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</si>
  <si>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</si>
  <si>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</si>
  <si>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</si>
  <si>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</si>
  <si>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</si>
  <si>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</si>
  <si>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</si>
  <si>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</si>
  <si>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</si>
  <si>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</si>
  <si>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</si>
  <si>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</si>
  <si>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</si>
  <si>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</si>
  <si>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</si>
  <si>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</si>
  <si>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</si>
  <si>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</si>
  <si>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</si>
  <si>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</si>
  <si>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</si>
  <si>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</si>
  <si>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</si>
  <si>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</si>
  <si>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</si>
  <si>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</si>
  <si>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</si>
  <si>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</si>
  <si>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</si>
  <si>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</si>
  <si>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</si>
  <si>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</si>
  <si>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</si>
  <si>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</si>
  <si>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</si>
  <si>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</si>
  <si>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</si>
  <si>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</si>
  <si>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</si>
  <si>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</si>
  <si>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</si>
  <si>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</si>
  <si>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</si>
  <si>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</si>
  <si>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</si>
  <si>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</si>
  <si>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</si>
  <si>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</si>
  <si>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</si>
  <si>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</si>
  <si>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</si>
  <si>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</si>
  <si>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</si>
  <si>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</si>
  <si>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</si>
  <si>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</si>
  <si>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</si>
  <si>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</si>
  <si>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</si>
  <si>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</si>
  <si>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</si>
  <si>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</si>
  <si>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</si>
  <si>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</si>
  <si>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</si>
  <si>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</si>
  <si>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</si>
  <si>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</si>
  <si>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</si>
  <si>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</si>
  <si>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</si>
  <si>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</si>
  <si>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</si>
  <si>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</si>
  <si>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</si>
  <si>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</si>
  <si>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</si>
  <si>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</si>
  <si>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</si>
  <si>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</si>
  <si>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</si>
  <si>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</si>
  <si>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</si>
  <si>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</si>
  <si>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</si>
  <si>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</si>
  <si>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</si>
  <si>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</si>
  <si>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</si>
  <si>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</si>
  <si>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</si>
  <si>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</si>
  <si>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</si>
  <si>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</si>
  <si>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</si>
  <si>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</si>
  <si>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</si>
  <si>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</si>
  <si>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</si>
  <si>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</si>
  <si>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</si>
  <si>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</si>
  <si>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</si>
  <si>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</si>
  <si>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</si>
  <si>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</si>
  <si>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</si>
  <si>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</si>
  <si>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</si>
  <si>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</si>
  <si>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</si>
  <si>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</si>
  <si>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</si>
  <si>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</si>
  <si>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</si>
  <si>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</si>
  <si>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</si>
  <si>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</si>
  <si>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</si>
  <si>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</si>
  <si>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</si>
  <si>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</si>
  <si>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</si>
  <si>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</si>
  <si>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</si>
  <si>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</si>
  <si>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</si>
  <si>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</si>
  <si>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</si>
  <si>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</si>
  <si>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</si>
  <si>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</si>
  <si>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</si>
  <si>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</si>
  <si>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</si>
  <si>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</si>
  <si>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</si>
  <si>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</si>
  <si>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</si>
  <si>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</si>
  <si>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</si>
  <si>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</si>
  <si>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</si>
  <si>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</si>
  <si>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</si>
  <si>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</si>
  <si>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</si>
  <si>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</si>
  <si>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</si>
  <si>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</si>
  <si>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</si>
  <si>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</si>
  <si>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</si>
  <si>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</si>
  <si>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</si>
  <si>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</si>
  <si>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</si>
  <si>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</si>
  <si>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</si>
  <si>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</si>
  <si>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</si>
  <si>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</si>
  <si>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</si>
  <si>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</si>
  <si>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</si>
  <si>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</si>
  <si>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</si>
  <si>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</si>
  <si>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</si>
  <si>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</si>
  <si>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</si>
  <si>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</si>
  <si>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</si>
  <si>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</si>
  <si>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</si>
  <si>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</si>
  <si>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</si>
  <si>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</si>
  <si>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</si>
  <si>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</si>
  <si>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</si>
  <si>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</si>
  <si>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</si>
  <si>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</si>
  <si>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</si>
  <si>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</si>
  <si>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</si>
  <si>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</si>
  <si>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</si>
  <si>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</si>
  <si>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</si>
  <si>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</si>
  <si>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</si>
  <si>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</si>
  <si>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</si>
  <si>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</si>
  <si>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</si>
  <si>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</si>
  <si>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</si>
  <si>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</si>
  <si>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</si>
  <si>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</si>
  <si>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</si>
  <si>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</si>
  <si>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</si>
  <si>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</si>
  <si>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</si>
  <si>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</si>
  <si>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</si>
  <si>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</si>
  <si>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</si>
  <si>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</si>
  <si>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</si>
  <si>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</si>
  <si>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</si>
  <si>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</si>
  <si>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</si>
  <si>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</si>
  <si>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</si>
  <si>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</si>
  <si>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</si>
  <si>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</si>
  <si>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</si>
  <si>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</si>
  <si>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</si>
  <si>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</si>
  <si>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</si>
  <si>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</si>
  <si>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</si>
  <si>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</si>
  <si>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</si>
  <si>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</si>
  <si>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</si>
  <si>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</si>
  <si>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</si>
  <si>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</si>
  <si>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</si>
  <si>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</si>
  <si>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</si>
  <si>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</si>
  <si>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</si>
  <si>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</si>
  <si>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</si>
  <si>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</si>
  <si>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</si>
  <si>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</si>
  <si>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</si>
  <si>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</si>
  <si>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</si>
  <si>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</si>
  <si>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</si>
  <si>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</si>
  <si>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</si>
  <si>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</si>
  <si>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</si>
  <si>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</si>
  <si>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</si>
  <si>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</si>
  <si>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</si>
  <si>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</si>
  <si>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</si>
  <si>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</si>
  <si>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</si>
  <si>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</si>
  <si>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</si>
  <si>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</si>
  <si>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</si>
  <si>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</si>
  <si>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</si>
  <si>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</si>
  <si>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</si>
  <si>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</si>
  <si>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</si>
  <si>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</si>
  <si>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</si>
  <si>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</si>
  <si>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</si>
  <si>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</si>
  <si>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</si>
  <si>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</si>
  <si>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</si>
  <si>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</si>
  <si>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</si>
  <si>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</si>
  <si>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</si>
  <si>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</si>
  <si>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</si>
  <si>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</si>
  <si>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</si>
  <si>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</si>
  <si>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</si>
  <si>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</si>
  <si>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</si>
  <si>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</si>
  <si>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</si>
  <si>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</si>
  <si>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</si>
  <si>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</si>
  <si>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</si>
  <si>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</si>
  <si>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</si>
  <si>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</si>
  <si>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</si>
  <si>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</si>
  <si>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</si>
  <si>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</si>
  <si>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</si>
  <si>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</si>
  <si>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</si>
  <si>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</si>
  <si>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</si>
  <si>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</si>
  <si>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</si>
  <si>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</si>
  <si>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</si>
  <si>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</si>
  <si>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</si>
  <si>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</si>
  <si>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</si>
  <si>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</si>
  <si>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</si>
  <si>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</si>
  <si>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</si>
  <si>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</si>
  <si>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</si>
  <si>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</si>
  <si>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</si>
  <si>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</si>
  <si>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</si>
  <si>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</si>
  <si>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</si>
  <si>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</si>
  <si>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</si>
  <si>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</si>
  <si>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</si>
  <si>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</si>
  <si>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</si>
  <si>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</si>
  <si>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</si>
  <si>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</si>
  <si>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</si>
  <si>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</si>
  <si>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</si>
  <si>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</si>
  <si>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</si>
  <si>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</si>
  <si>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</si>
  <si>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</si>
  <si>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</si>
  <si>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</si>
  <si>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</si>
  <si>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</si>
  <si>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</si>
  <si>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</si>
  <si>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</si>
  <si>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</si>
  <si>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</si>
  <si>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</si>
  <si>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</si>
  <si>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</si>
  <si>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</si>
  <si>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</si>
  <si>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</si>
  <si>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</si>
  <si>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</si>
  <si>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</si>
  <si>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</si>
  <si>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</si>
  <si>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</si>
  <si>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</si>
  <si>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</si>
  <si>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</si>
  <si>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</si>
  <si>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</si>
  <si>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</si>
  <si>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</si>
  <si>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</si>
  <si>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</si>
  <si>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</si>
  <si>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</si>
  <si>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</si>
  <si>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</si>
  <si>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</si>
  <si>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</si>
  <si>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</si>
  <si>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</si>
  <si>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</si>
  <si>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</si>
  <si>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</si>
  <si>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</si>
  <si>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</si>
  <si>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</si>
  <si>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</si>
  <si>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</si>
  <si>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</si>
  <si>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</si>
  <si>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</si>
  <si>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</si>
  <si>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</si>
  <si>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</si>
  <si>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</si>
  <si>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</si>
  <si>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</si>
  <si>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</si>
  <si>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</si>
  <si>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</si>
  <si>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</si>
  <si>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</si>
  <si>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</si>
  <si>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</si>
  <si>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</si>
  <si>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</si>
  <si>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</si>
  <si>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</si>
  <si>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</si>
  <si>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</si>
  <si>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</si>
  <si>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</si>
  <si>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</si>
  <si>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</si>
  <si>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</si>
  <si>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</si>
  <si>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</si>
  <si>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</si>
  <si>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</si>
  <si>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</si>
  <si>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</si>
  <si>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</si>
  <si>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</si>
  <si>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</si>
  <si>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</si>
  <si>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</si>
  <si>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</si>
  <si>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</si>
  <si>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</si>
  <si>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</si>
  <si>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</si>
  <si>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</si>
  <si>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</si>
  <si>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</si>
  <si>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</si>
  <si>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</si>
  <si>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</si>
  <si>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</si>
  <si>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</si>
  <si>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</si>
  <si>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</si>
  <si>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</si>
  <si>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</si>
  <si>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</si>
  <si>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</si>
  <si>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</si>
  <si>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</si>
  <si>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</si>
  <si>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</si>
  <si>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</si>
  <si>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</si>
  <si>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</si>
  <si>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</si>
  <si>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</si>
  <si>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</si>
  <si>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</si>
  <si>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</si>
  <si>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</si>
  <si>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</si>
  <si>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</si>
  <si>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</si>
  <si>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</si>
  <si>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</si>
  <si>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</si>
  <si>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</si>
  <si>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</si>
  <si>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</si>
  <si>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</si>
  <si>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</si>
  <si>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</si>
  <si>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</si>
  <si>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</si>
  <si>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</si>
  <si>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</si>
  <si>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</si>
  <si>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</si>
  <si>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</si>
  <si>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</si>
  <si>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</si>
  <si>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</si>
  <si>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</si>
  <si>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</si>
  <si>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</si>
  <si>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</si>
  <si>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</si>
  <si>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</si>
  <si>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</si>
  <si>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</si>
  <si>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</si>
  <si>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</si>
  <si>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</si>
  <si>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</si>
  <si>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</si>
  <si>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</si>
  <si>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</si>
  <si>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</si>
  <si>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</si>
  <si>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</si>
  <si>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</si>
  <si>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</si>
  <si>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</si>
  <si>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</si>
  <si>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</si>
  <si>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</si>
  <si>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</si>
  <si>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</si>
  <si>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</si>
  <si>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</si>
  <si>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</si>
  <si>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</si>
  <si>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</si>
  <si>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</si>
  <si>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</si>
  <si>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</si>
  <si>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</si>
  <si>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</si>
  <si>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</si>
  <si>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</si>
  <si>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</si>
  <si>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</si>
  <si>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</si>
  <si>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</si>
  <si>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</si>
  <si>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</si>
  <si>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</si>
  <si>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</si>
  <si>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</si>
  <si>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</si>
  <si>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</si>
  <si>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</si>
  <si>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</si>
  <si>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</si>
  <si>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</si>
  <si>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</si>
  <si>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</si>
  <si>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</si>
  <si>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</si>
  <si>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</si>
  <si>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</si>
  <si>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</si>
  <si>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</si>
  <si>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</si>
  <si>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</si>
  <si>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</si>
  <si>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</si>
  <si>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</si>
  <si>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</si>
  <si>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</si>
  <si>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</si>
  <si>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</si>
  <si>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</si>
  <si>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</si>
  <si>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</si>
  <si>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</si>
  <si>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</si>
  <si>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</si>
  <si>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</si>
  <si>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</si>
  <si>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</si>
  <si>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</si>
  <si>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</si>
  <si>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</si>
  <si>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</si>
  <si>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</si>
  <si>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</si>
  <si>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</si>
  <si>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</si>
  <si>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</si>
  <si>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</si>
  <si>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</si>
  <si>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</si>
  <si>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</si>
  <si>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</si>
  <si>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</si>
  <si>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</si>
  <si>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</si>
  <si>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</si>
  <si>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</si>
  <si>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</si>
  <si>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</si>
  <si>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</si>
  <si>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</si>
  <si>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</si>
  <si>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</si>
  <si>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</si>
  <si>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</si>
  <si>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</si>
  <si>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</si>
  <si>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</si>
  <si>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</si>
  <si>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</si>
  <si>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</si>
  <si>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</si>
  <si>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</si>
  <si>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</si>
  <si>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</si>
  <si>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</si>
  <si>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</si>
  <si>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</si>
  <si>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</si>
  <si>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</si>
  <si>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</si>
  <si>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</si>
  <si>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</si>
  <si>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</si>
  <si>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</si>
  <si>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</si>
  <si>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</si>
  <si>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</si>
  <si>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</si>
  <si>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</si>
  <si>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</si>
  <si>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</si>
  <si>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</si>
  <si>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</si>
  <si>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</si>
  <si>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</si>
  <si>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</si>
  <si>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</si>
  <si>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</si>
  <si>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</si>
  <si>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</si>
  <si>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</si>
  <si>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</si>
  <si>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</si>
  <si>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</si>
  <si>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</si>
  <si>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</si>
  <si>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</si>
  <si>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</si>
  <si>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</si>
  <si>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</si>
  <si>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</si>
  <si>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</si>
  <si>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</si>
  <si>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</si>
  <si>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</si>
  <si>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</si>
  <si>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</si>
  <si>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</si>
  <si>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</si>
  <si>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</si>
  <si>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</si>
  <si>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</si>
  <si>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</si>
  <si>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</si>
  <si>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</si>
  <si>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</si>
  <si>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</si>
  <si>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</si>
  <si>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</si>
  <si>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</si>
  <si>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</si>
  <si>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</si>
  <si>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</si>
  <si>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</si>
  <si>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</si>
  <si>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</si>
  <si>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</si>
  <si>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</si>
  <si>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</si>
  <si>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</si>
  <si>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</si>
  <si>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</si>
  <si>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</si>
  <si>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</si>
  <si>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</si>
  <si>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</si>
  <si>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</si>
  <si>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</si>
  <si>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</si>
  <si>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</si>
  <si>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</si>
  <si>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</si>
  <si>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</si>
  <si>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</si>
  <si>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</si>
  <si>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</si>
  <si>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</si>
  <si>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</si>
  <si>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</si>
  <si>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</si>
  <si>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</si>
  <si>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</si>
  <si>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</si>
  <si>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</si>
  <si>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</si>
  <si>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</si>
  <si>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</si>
  <si>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</si>
  <si>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</si>
  <si>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</si>
  <si>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</si>
  <si>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</si>
  <si>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</si>
  <si>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</si>
  <si>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</si>
  <si>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</si>
  <si>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</si>
  <si>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</si>
  <si>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</si>
  <si>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</si>
  <si>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</si>
  <si>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</si>
  <si>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</si>
  <si>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</si>
  <si>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</si>
  <si>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</si>
  <si>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</si>
  <si>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</si>
  <si>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</si>
  <si>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</si>
  <si>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</si>
  <si>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</si>
  <si>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</si>
  <si>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</si>
  <si>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</si>
  <si>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</si>
  <si>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</si>
  <si>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</si>
  <si>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</si>
  <si>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</si>
  <si>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</si>
  <si>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</si>
  <si>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</si>
  <si>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</si>
  <si>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</si>
  <si>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</si>
  <si>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</si>
  <si>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</si>
  <si>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</si>
  <si>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</si>
  <si>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</si>
  <si>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</si>
  <si>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</si>
  <si>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</si>
  <si>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</si>
  <si>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</si>
  <si>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</si>
  <si>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</si>
  <si>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</si>
  <si>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</si>
  <si>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</si>
  <si>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</si>
  <si>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</si>
  <si>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</si>
  <si>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</si>
  <si>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</si>
  <si>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</si>
  <si>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</si>
  <si>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</si>
  <si>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</si>
  <si>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</si>
  <si>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</si>
  <si>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</si>
  <si>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</si>
  <si>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</si>
  <si>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</si>
  <si>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</si>
  <si>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</si>
  <si>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</si>
  <si>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</si>
  <si>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</si>
  <si>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</si>
  <si>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</si>
  <si>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</si>
  <si>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</si>
  <si>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</si>
  <si>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</si>
  <si>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</si>
  <si>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</si>
  <si>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</si>
  <si>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</si>
  <si>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</si>
  <si>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</si>
  <si>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</si>
  <si>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</si>
  <si>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</si>
  <si>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</si>
  <si>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</si>
  <si>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</si>
  <si>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</si>
  <si>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</si>
  <si>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</si>
  <si>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</si>
  <si>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</si>
  <si>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</si>
  <si>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</si>
  <si>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</si>
  <si>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</si>
  <si>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</si>
  <si>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</si>
  <si>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</si>
  <si>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</si>
  <si>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</si>
  <si>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</si>
  <si>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</si>
  <si>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</si>
  <si>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</si>
  <si>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</si>
  <si>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</si>
  <si>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</si>
  <si>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</si>
  <si>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</si>
  <si>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</si>
  <si>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</si>
  <si>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</si>
  <si>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</si>
  <si>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</si>
  <si>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</si>
  <si>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</si>
  <si>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</si>
  <si>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</si>
  <si>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</si>
  <si>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</si>
  <si>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</si>
  <si>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</si>
  <si>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</si>
  <si>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</si>
  <si>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</si>
  <si>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</si>
  <si>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</si>
  <si>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</si>
  <si>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</si>
  <si>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</si>
  <si>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</si>
  <si>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</si>
  <si>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</si>
  <si>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</si>
  <si>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</si>
  <si>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</si>
  <si>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</si>
  <si>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</si>
  <si>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</si>
  <si>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</si>
  <si>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</si>
  <si>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</si>
  <si>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</si>
  <si>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</si>
  <si>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</si>
  <si>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</si>
  <si>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</si>
  <si>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</si>
  <si>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</si>
  <si>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</si>
  <si>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</si>
  <si>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</si>
  <si>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</si>
  <si>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</si>
  <si>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</si>
  <si>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</si>
  <si>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</si>
  <si>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</si>
  <si>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</si>
  <si>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</si>
  <si>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</si>
  <si>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</si>
  <si>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</si>
  <si>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</si>
  <si>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</si>
  <si>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</si>
  <si>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</si>
  <si>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</si>
  <si>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</si>
  <si>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</si>
  <si>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</si>
  <si>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</si>
  <si>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</si>
  <si>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</si>
  <si>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</si>
  <si>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</si>
  <si>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</si>
  <si>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</si>
  <si>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</si>
  <si>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</si>
  <si>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</si>
  <si>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</si>
  <si>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</si>
  <si>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</si>
  <si>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</si>
  <si>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</si>
  <si>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</si>
  <si>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</si>
  <si>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</si>
  <si>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</si>
  <si>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</si>
  <si>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</si>
  <si>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</si>
  <si>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</si>
  <si>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</si>
  <si>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</si>
  <si>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</si>
  <si>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</si>
  <si>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</si>
  <si>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</si>
  <si>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</si>
  <si>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</si>
  <si>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</si>
  <si>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</si>
  <si>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</si>
  <si>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</si>
  <si>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</si>
  <si>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</si>
  <si>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</si>
  <si>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</si>
  <si>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</si>
  <si>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</si>
  <si>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</si>
  <si>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</si>
  <si>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</si>
  <si>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</si>
  <si>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</si>
  <si>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</si>
  <si>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</si>
  <si>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</si>
  <si>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</si>
  <si>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</si>
  <si>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</si>
  <si>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</si>
  <si>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</si>
  <si>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</si>
  <si>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</si>
  <si>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</si>
  <si>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</si>
  <si>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</si>
  <si>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</si>
  <si>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</si>
  <si>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</si>
  <si>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</si>
  <si>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</si>
  <si>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</si>
  <si>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</si>
  <si>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</si>
  <si>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</si>
  <si>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</si>
  <si>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</si>
  <si>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</si>
  <si>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</si>
  <si>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</si>
  <si>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</si>
  <si>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</si>
  <si>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</si>
  <si>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</si>
  <si>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</si>
  <si>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</si>
  <si>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</si>
  <si>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</si>
  <si>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</si>
  <si>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</si>
  <si>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</si>
  <si>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</si>
  <si>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</si>
  <si>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</si>
  <si>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</si>
  <si>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</si>
  <si>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</si>
  <si>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</si>
  <si>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</si>
  <si>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</si>
  <si>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</si>
  <si>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</si>
  <si>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</si>
  <si>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</si>
  <si>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</si>
  <si>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</si>
  <si>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</si>
  <si>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</si>
  <si>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</si>
  <si>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</si>
  <si>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</si>
  <si>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</si>
  <si>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</si>
  <si>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</si>
  <si>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</si>
  <si>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</si>
  <si>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</si>
  <si>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</si>
  <si>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</si>
  <si>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</si>
  <si>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</si>
  <si>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</si>
  <si>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</si>
  <si>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</si>
  <si>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</si>
  <si>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</si>
  <si>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</si>
  <si>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</si>
  <si>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</si>
  <si>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</si>
  <si>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</si>
  <si>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</si>
  <si>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</si>
  <si>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</si>
  <si>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</si>
  <si>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</si>
  <si>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</si>
  <si>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</si>
  <si>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</si>
  <si>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</si>
  <si>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</si>
  <si>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</si>
  <si>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</si>
  <si>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</si>
  <si>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</si>
  <si>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</si>
  <si>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</si>
  <si>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</si>
  <si>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</si>
  <si>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</si>
  <si>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</si>
  <si>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</si>
  <si>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</si>
  <si>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</si>
  <si>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</si>
  <si>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</si>
  <si>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</si>
  <si>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</si>
  <si>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</si>
  <si>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</si>
  <si>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</si>
  <si>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</si>
  <si>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</si>
  <si>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</si>
  <si>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</si>
  <si>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</si>
  <si>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</si>
  <si>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</si>
  <si>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</si>
  <si>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</si>
  <si>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</si>
  <si>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</si>
  <si>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</si>
  <si>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</si>
  <si>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</si>
  <si>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</si>
  <si>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</si>
  <si>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</si>
  <si>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</si>
  <si>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</si>
  <si>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</si>
  <si>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</si>
  <si>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</si>
  <si>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</si>
  <si>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</si>
  <si>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</si>
  <si>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</si>
  <si>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</si>
  <si>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</si>
  <si>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</si>
  <si>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</si>
  <si>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</si>
  <si>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</si>
  <si>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</si>
  <si>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</si>
  <si>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</si>
  <si>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</si>
  <si>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</si>
  <si>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</si>
  <si>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</si>
  <si>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</si>
  <si>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</si>
  <si>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</si>
  <si>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</si>
  <si>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</si>
  <si>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</si>
  <si>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</si>
  <si>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</si>
  <si>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</si>
  <si>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</si>
  <si>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</si>
  <si>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</si>
  <si>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</si>
  <si>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</si>
  <si>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</si>
  <si>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</si>
  <si>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</si>
  <si>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</si>
  <si>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</si>
  <si>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</si>
  <si>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</si>
  <si>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</si>
  <si>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</si>
  <si>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</si>
  <si>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</si>
  <si>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</si>
  <si>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</si>
  <si>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</si>
  <si>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</si>
  <si>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</si>
  <si>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</si>
  <si>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</si>
  <si>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</si>
  <si>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</si>
  <si>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</si>
  <si>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</si>
  <si>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</si>
  <si>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</si>
  <si>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</si>
  <si>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</si>
  <si>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</si>
  <si>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</si>
  <si>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</si>
  <si>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</si>
  <si>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</si>
  <si>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</si>
  <si>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</si>
  <si>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</si>
  <si>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</si>
  <si>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</si>
  <si>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</si>
  <si>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</si>
  <si>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</si>
  <si>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</si>
  <si>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</si>
  <si>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</si>
  <si>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</si>
  <si>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</si>
  <si>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</si>
  <si>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</si>
  <si>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</si>
  <si>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</si>
  <si>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</si>
  <si>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</si>
  <si>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</si>
  <si>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</si>
  <si>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</si>
  <si>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</si>
  <si>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</si>
  <si>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</si>
  <si>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</si>
  <si>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</si>
  <si>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</si>
  <si>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</si>
  <si>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</si>
  <si>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</si>
  <si>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</si>
  <si>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</si>
  <si>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</si>
  <si>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</si>
  <si>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</si>
  <si>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</si>
  <si>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</si>
  <si>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</si>
  <si>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</si>
  <si>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</si>
  <si>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</si>
  <si>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</si>
  <si>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</si>
  <si>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</si>
  <si>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</si>
  <si>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</si>
  <si>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</si>
  <si>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</si>
  <si>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</si>
  <si>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</si>
  <si>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</si>
  <si>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</si>
  <si>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</si>
  <si>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</si>
  <si>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</si>
  <si>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</si>
  <si>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</si>
  <si>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</si>
  <si>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</si>
  <si>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</si>
  <si>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</si>
  <si>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</si>
  <si>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</si>
  <si>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</si>
  <si>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</si>
  <si>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</si>
  <si>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</si>
  <si>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</si>
  <si>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</si>
  <si>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</si>
  <si>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</si>
  <si>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</si>
  <si>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</si>
  <si>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</si>
  <si>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</si>
  <si>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</si>
  <si>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</si>
  <si>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</si>
  <si>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</si>
  <si>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</si>
  <si>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</si>
  <si>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</si>
  <si>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</si>
  <si>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</si>
  <si>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</si>
  <si>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</si>
  <si>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</si>
  <si>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</si>
  <si>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</si>
  <si>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</si>
  <si>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</si>
  <si>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</si>
  <si>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</si>
  <si>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</si>
  <si>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</si>
  <si>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</si>
  <si>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</si>
  <si>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</si>
  <si>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</si>
  <si>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</si>
  <si>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</si>
  <si>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</si>
  <si>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</si>
  <si>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</si>
  <si>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</si>
  <si>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</si>
  <si>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</si>
  <si>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</si>
  <si>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</si>
  <si>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</si>
  <si>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</si>
  <si>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</si>
  <si>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</si>
  <si>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</si>
  <si>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</si>
  <si>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</si>
  <si>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</si>
  <si>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</si>
  <si>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</si>
  <si>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</si>
  <si>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</si>
  <si>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</si>
  <si>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</si>
  <si>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</si>
  <si>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</si>
  <si>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</si>
  <si>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</si>
  <si>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</si>
  <si>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</si>
  <si>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</si>
  <si>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</si>
  <si>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</si>
  <si>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</si>
  <si>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</si>
  <si>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</si>
  <si>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</si>
  <si>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</si>
  <si>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</si>
  <si>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</si>
  <si>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</si>
  <si>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</si>
  <si>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</si>
  <si>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</si>
  <si>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</si>
  <si>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</si>
  <si>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</si>
  <si>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</si>
  <si>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</si>
  <si>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</si>
  <si>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</si>
  <si>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</si>
  <si>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</si>
  <si>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</si>
  <si>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</si>
  <si>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</si>
  <si>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</si>
  <si>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</si>
  <si>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</si>
  <si>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</si>
  <si>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</si>
  <si>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</si>
  <si>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</si>
  <si>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</si>
  <si>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</si>
  <si>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</si>
  <si>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</si>
  <si>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</si>
  <si>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</si>
  <si>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</si>
  <si>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</si>
  <si>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</si>
  <si>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</si>
  <si>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</si>
  <si>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</si>
  <si>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</si>
  <si>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</si>
  <si>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</si>
  <si>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</si>
  <si>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</si>
  <si>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</si>
  <si>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</si>
  <si>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</si>
  <si>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</si>
  <si>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</si>
  <si>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</si>
  <si>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</si>
  <si>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</si>
  <si>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</si>
  <si>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</si>
  <si>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</si>
  <si>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</si>
  <si>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</si>
  <si>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</si>
  <si>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</si>
  <si>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</si>
  <si>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</si>
  <si>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</si>
  <si>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</si>
  <si>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</si>
  <si>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</si>
  <si>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</si>
  <si>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</si>
  <si>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</si>
  <si>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</si>
  <si>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</si>
  <si>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</si>
  <si>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</si>
  <si>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</si>
  <si>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</si>
  <si>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</si>
  <si>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</si>
  <si>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</si>
  <si>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</si>
  <si>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</si>
  <si>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</si>
  <si>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</si>
  <si>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</si>
  <si>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</si>
  <si>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</si>
  <si>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</si>
  <si>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</si>
  <si>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</si>
  <si>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</si>
  <si>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</si>
  <si>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</si>
  <si>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</si>
  <si>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</si>
  <si>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</si>
  <si>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</si>
  <si>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</si>
  <si>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</si>
  <si>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</si>
  <si>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</si>
  <si>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</si>
  <si>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</si>
  <si>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</si>
  <si>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</si>
  <si>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</si>
  <si>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</si>
  <si>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</si>
  <si>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</si>
  <si>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</si>
  <si>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</si>
  <si>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</si>
  <si>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</si>
  <si>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</si>
  <si>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</si>
  <si>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</si>
  <si>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</si>
  <si>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</si>
  <si>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</si>
  <si>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</si>
  <si>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</si>
  <si>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</si>
  <si>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</si>
  <si>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</si>
  <si>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</si>
  <si>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</si>
  <si>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</si>
  <si>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</si>
  <si>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</si>
  <si>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</si>
  <si>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</si>
  <si>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</si>
  <si>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</si>
  <si>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</si>
  <si>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</si>
  <si>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</si>
  <si>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</si>
  <si>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</si>
  <si>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</si>
  <si>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</si>
  <si>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</si>
  <si>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</si>
  <si>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</si>
  <si>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</si>
  <si>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</si>
  <si>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</si>
  <si>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</si>
  <si>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</si>
  <si>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</si>
  <si>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</si>
  <si>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</si>
  <si>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</si>
  <si>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</si>
  <si>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</si>
  <si>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</si>
  <si>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</si>
  <si>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</si>
  <si>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</si>
  <si>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</si>
  <si>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</si>
  <si>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</si>
  <si>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</si>
  <si>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</si>
  <si>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</si>
  <si>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</si>
  <si>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</si>
  <si>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</si>
  <si>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</si>
  <si>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</si>
  <si>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</si>
  <si>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</si>
  <si>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</si>
  <si>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</si>
  <si>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</si>
  <si>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</si>
  <si>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</si>
  <si>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</si>
  <si>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</si>
  <si>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</si>
  <si>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</si>
  <si>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</si>
  <si>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</si>
  <si>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</si>
  <si>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</si>
  <si>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</si>
  <si>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</si>
  <si>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</si>
  <si>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</si>
  <si>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</si>
  <si>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</si>
  <si>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</si>
  <si>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</si>
  <si>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</si>
  <si>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</si>
  <si>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</si>
  <si>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</si>
  <si>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</si>
  <si>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</si>
  <si>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</si>
  <si>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</si>
  <si>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</si>
  <si>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</si>
  <si>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</si>
  <si>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</si>
  <si>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</si>
  <si>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</si>
  <si>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</si>
  <si>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</si>
  <si>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</si>
  <si>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</si>
  <si>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</si>
  <si>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</si>
  <si>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</si>
  <si>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</si>
  <si>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</si>
  <si>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</si>
  <si>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</si>
  <si>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</si>
  <si>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</si>
  <si>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</si>
  <si>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</si>
  <si>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</si>
  <si>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</si>
  <si>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</si>
  <si>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</si>
  <si>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</si>
  <si>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</si>
  <si>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</si>
  <si>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</si>
  <si>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</si>
  <si>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</si>
  <si>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</si>
  <si>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</si>
  <si>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</si>
  <si>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</si>
  <si>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</si>
  <si>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</si>
  <si>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</si>
  <si>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</si>
  <si>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</si>
  <si>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</si>
  <si>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</si>
  <si>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</si>
  <si>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</si>
  <si>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</si>
  <si>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</si>
  <si>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</si>
  <si>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</si>
  <si>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</si>
  <si>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</si>
  <si>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</si>
  <si>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</si>
  <si>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</si>
  <si>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</si>
  <si>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</si>
  <si>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</si>
  <si>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</si>
  <si>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</si>
  <si>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</si>
  <si>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</si>
  <si>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</si>
  <si>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</si>
  <si>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</si>
  <si>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</si>
  <si>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</si>
  <si>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</si>
  <si>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</si>
  <si>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</si>
  <si>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</si>
  <si>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</si>
  <si>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</si>
  <si>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</si>
  <si>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</si>
  <si>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</si>
  <si>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</si>
  <si>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</si>
  <si>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</si>
  <si>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</si>
  <si>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</si>
  <si>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</si>
  <si>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</si>
  <si>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</si>
  <si>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</si>
  <si>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</si>
  <si>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</si>
  <si>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</si>
  <si>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</si>
  <si>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</si>
  <si>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</si>
  <si>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</si>
  <si>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</si>
  <si>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</si>
  <si>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</si>
  <si>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</si>
  <si>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</si>
  <si>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</si>
  <si>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</si>
  <si>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</si>
  <si>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</si>
  <si>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</si>
  <si>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</si>
  <si>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</si>
  <si>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</si>
  <si>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</si>
  <si>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</si>
  <si>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</si>
  <si>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</si>
  <si>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</si>
  <si>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</si>
  <si>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</si>
  <si>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</si>
  <si>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</si>
  <si>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</si>
  <si>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</si>
  <si>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</si>
  <si>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</si>
  <si>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</si>
  <si>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</si>
  <si>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</si>
  <si>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</si>
  <si>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</si>
  <si>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</si>
  <si>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</si>
  <si>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</si>
  <si>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</si>
  <si>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</si>
  <si>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</si>
  <si>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</si>
  <si>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</si>
  <si>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</si>
  <si>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</si>
  <si>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</si>
  <si>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</si>
  <si>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</si>
  <si>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</si>
  <si>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</si>
  <si>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</si>
  <si>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</si>
  <si>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</si>
  <si>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</si>
  <si>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</si>
  <si>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</si>
  <si>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</si>
  <si>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</si>
  <si>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</si>
  <si>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</si>
  <si>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</si>
  <si>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</si>
  <si>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</si>
  <si>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</si>
  <si>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</si>
  <si>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</si>
  <si>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</si>
  <si>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</si>
  <si>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</si>
  <si>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</si>
  <si>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</si>
  <si>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</si>
  <si>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</si>
  <si>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</si>
  <si>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</si>
  <si>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</si>
  <si>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</si>
  <si>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</si>
  <si>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</si>
  <si>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</si>
  <si>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</si>
  <si>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</si>
  <si>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</si>
  <si>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</si>
  <si>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</si>
  <si>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</si>
  <si>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</si>
  <si>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</si>
  <si>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</si>
  <si>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</si>
  <si>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</si>
  <si>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</si>
  <si>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</si>
  <si>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</si>
  <si>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</si>
  <si>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</si>
  <si>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</si>
  <si>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</si>
  <si>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</si>
  <si>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</si>
  <si>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</si>
  <si>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</si>
  <si>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</si>
  <si>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</si>
  <si>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</si>
  <si>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</si>
  <si>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</si>
  <si>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</si>
  <si>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</si>
  <si>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</si>
  <si>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</si>
  <si>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</si>
  <si>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</si>
  <si>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</si>
  <si>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</si>
  <si>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</si>
  <si>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</si>
  <si>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</si>
  <si>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</si>
  <si>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</si>
  <si>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</si>
  <si>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</si>
  <si>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</si>
  <si>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</si>
  <si>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</si>
  <si>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</si>
  <si>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</si>
  <si>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</si>
  <si>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</si>
  <si>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</si>
  <si>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</si>
  <si>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</si>
  <si>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</si>
  <si>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</si>
  <si>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</si>
  <si>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</si>
  <si>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</si>
  <si>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</si>
  <si>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</si>
  <si>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</si>
  <si>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</si>
  <si>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</si>
  <si>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</si>
  <si>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</si>
  <si>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</si>
  <si>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</si>
  <si>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</si>
  <si>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</si>
  <si>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</si>
  <si>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</si>
  <si>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</si>
  <si>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</si>
  <si>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</si>
  <si>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</si>
  <si>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</si>
  <si>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</si>
  <si>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</si>
  <si>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</si>
  <si>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</si>
  <si>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</si>
  <si>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</si>
  <si>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</si>
  <si>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</si>
  <si>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</si>
  <si>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</si>
  <si>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</si>
  <si>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</si>
  <si>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</si>
  <si>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</si>
  <si>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</si>
  <si>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</si>
  <si>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</si>
  <si>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</si>
  <si>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</si>
  <si>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</si>
  <si>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</si>
  <si>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</si>
  <si>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</si>
  <si>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</si>
  <si>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</si>
  <si>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</si>
  <si>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</si>
  <si>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</si>
  <si>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</si>
  <si>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</si>
  <si>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</si>
  <si>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</si>
  <si>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</si>
  <si>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</si>
  <si>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</si>
  <si>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</si>
  <si>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</si>
  <si>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</si>
  <si>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</si>
  <si>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</si>
  <si>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</si>
  <si>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</si>
  <si>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</si>
  <si>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</si>
  <si>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</si>
  <si>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</si>
  <si>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</si>
  <si>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</si>
  <si>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</si>
  <si>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</si>
  <si>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</si>
  <si>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</si>
  <si>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</si>
  <si>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</si>
  <si>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</si>
  <si>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</si>
  <si>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</si>
  <si>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</si>
  <si>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</si>
  <si>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</si>
  <si>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</si>
  <si>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</si>
  <si>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</si>
  <si>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</si>
  <si>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</si>
  <si>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</si>
  <si>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</si>
  <si>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</si>
  <si>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</si>
  <si>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</si>
  <si>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</si>
  <si>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</si>
  <si>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</si>
  <si>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</si>
  <si>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</si>
  <si>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</si>
  <si>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</si>
  <si>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</si>
  <si>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</si>
  <si>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</si>
  <si>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</si>
  <si>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</si>
  <si>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</si>
  <si>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</si>
  <si>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</si>
  <si>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</si>
  <si>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</si>
  <si>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</si>
  <si>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</si>
  <si>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</si>
  <si>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</si>
  <si>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</si>
  <si>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</si>
  <si>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</si>
  <si>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</si>
  <si>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</si>
  <si>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</si>
  <si>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</si>
  <si>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</si>
  <si>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</si>
  <si>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</si>
  <si>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</si>
  <si>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</si>
  <si>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</si>
  <si>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</si>
  <si>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</si>
  <si>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</si>
  <si>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</si>
  <si>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</si>
  <si>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</si>
  <si>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</si>
  <si>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</si>
  <si>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</si>
  <si>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</si>
  <si>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</si>
  <si>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</si>
  <si>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</si>
  <si>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</si>
  <si>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</si>
  <si>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</si>
  <si>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</si>
  <si>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</si>
  <si>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</si>
  <si>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</si>
  <si>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</si>
  <si>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</si>
  <si>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</si>
  <si>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</si>
  <si>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</si>
  <si>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</si>
  <si>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</si>
  <si>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</si>
  <si>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</si>
  <si>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</si>
  <si>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</si>
  <si>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</si>
  <si>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</si>
  <si>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</si>
  <si>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</si>
  <si>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</si>
  <si>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</si>
  <si>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</si>
  <si>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</si>
  <si>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</si>
  <si>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</si>
  <si>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</si>
  <si>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</si>
  <si>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</si>
  <si>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</si>
  <si>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</si>
  <si>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</si>
  <si>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</si>
  <si>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</si>
  <si>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</si>
  <si>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</si>
  <si>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</si>
  <si>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</si>
  <si>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</si>
  <si>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</si>
  <si>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</si>
  <si>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</si>
  <si>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</si>
  <si>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</si>
  <si>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</si>
  <si>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</si>
  <si>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</si>
  <si>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</si>
  <si>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</si>
  <si>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</si>
  <si>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</si>
  <si>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</si>
  <si>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</si>
  <si>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</si>
  <si>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</si>
  <si>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</si>
  <si>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</si>
  <si>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</si>
  <si>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</si>
  <si>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</si>
  <si>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</si>
  <si>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</si>
  <si>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</si>
  <si>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</si>
  <si>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</si>
  <si>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</si>
  <si>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</si>
  <si>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</si>
  <si>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</si>
  <si>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</si>
  <si>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</si>
  <si>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</si>
  <si>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</si>
  <si>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</si>
  <si>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</si>
  <si>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</si>
  <si>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</si>
  <si>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</si>
  <si>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</si>
  <si>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</si>
  <si>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</si>
  <si>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</si>
  <si>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</si>
  <si>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</si>
  <si>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</si>
  <si>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</si>
  <si>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</si>
  <si>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</si>
  <si>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</si>
  <si>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</si>
  <si>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</si>
  <si>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</si>
  <si>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</si>
  <si>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</si>
  <si>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</si>
  <si>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</si>
  <si>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</si>
  <si>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</si>
  <si>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</si>
  <si>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</si>
  <si>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</si>
  <si>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</si>
  <si>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</si>
  <si>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</si>
  <si>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</si>
  <si>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</si>
  <si>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</si>
  <si>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</si>
  <si>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</si>
  <si>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</si>
  <si>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</si>
  <si>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</si>
  <si>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</si>
  <si>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</si>
  <si>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</si>
  <si>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</si>
  <si>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</si>
  <si>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</si>
  <si>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</si>
  <si>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</si>
  <si>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</si>
  <si>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</si>
  <si>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</si>
  <si>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</si>
  <si>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</si>
  <si>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</si>
  <si>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</si>
  <si>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</si>
  <si>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</si>
  <si>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</si>
  <si>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</si>
  <si>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</si>
  <si>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</si>
  <si>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</si>
  <si>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</si>
  <si>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</si>
  <si>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</si>
  <si>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</si>
  <si>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</si>
  <si>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</si>
  <si>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</si>
  <si>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</si>
  <si>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</si>
  <si>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</si>
  <si>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</si>
  <si>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</si>
  <si>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</si>
  <si>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</si>
  <si>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</si>
  <si>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</si>
  <si>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</si>
  <si>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</si>
  <si>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</si>
  <si>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</si>
  <si>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</si>
  <si>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</si>
  <si>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</si>
  <si>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</si>
  <si>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</si>
  <si>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</si>
  <si>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</si>
  <si>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</si>
  <si>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</si>
  <si>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</si>
  <si>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</si>
  <si>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</si>
  <si>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</si>
  <si>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</si>
  <si>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</si>
  <si>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</si>
  <si>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</si>
  <si>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</si>
  <si>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</si>
  <si>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</si>
  <si>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</si>
  <si>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</si>
  <si>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</si>
  <si>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</si>
  <si>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</si>
  <si>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</si>
  <si>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</si>
  <si>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</si>
  <si>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</si>
  <si>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</si>
  <si>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</si>
  <si>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</si>
  <si>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</si>
  <si>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</si>
  <si>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</si>
  <si>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</si>
  <si>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</si>
  <si>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</si>
  <si>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</si>
  <si>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</si>
  <si>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</si>
  <si>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</si>
  <si>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</si>
  <si>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</si>
  <si>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</si>
  <si>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</si>
  <si>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</si>
  <si>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</si>
  <si>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</si>
  <si>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</si>
  <si>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</si>
  <si>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</si>
  <si>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</si>
  <si>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</si>
  <si>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</si>
  <si>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</si>
  <si>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</si>
  <si>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</si>
  <si>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</si>
  <si>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</si>
  <si>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</si>
  <si>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</si>
  <si>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</si>
  <si>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</si>
  <si>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</si>
  <si>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</si>
  <si>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</si>
  <si>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</si>
  <si>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</si>
  <si>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</si>
  <si>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</si>
  <si>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</si>
  <si>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</si>
  <si>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</si>
  <si>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</si>
  <si>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</si>
  <si>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</si>
  <si>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</si>
  <si>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</si>
  <si>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</si>
  <si>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</si>
  <si>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</si>
  <si>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</si>
  <si>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</si>
  <si>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</si>
  <si>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</si>
  <si>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</si>
  <si>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</si>
  <si>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</si>
  <si>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</si>
  <si>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</si>
  <si>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</si>
  <si>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</si>
  <si>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</si>
  <si>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</si>
  <si>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</si>
  <si>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</si>
  <si>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</si>
  <si>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</si>
  <si>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</si>
  <si>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</si>
  <si>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</si>
  <si>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</si>
  <si>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</si>
  <si>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</si>
  <si>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</si>
  <si>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</si>
  <si>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</si>
  <si>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</si>
  <si>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</si>
  <si>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</si>
  <si>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</si>
  <si>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</si>
  <si>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</si>
  <si>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</si>
  <si>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</si>
  <si>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</si>
  <si>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</si>
  <si>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</si>
  <si>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</si>
  <si>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</si>
  <si>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</si>
  <si>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</si>
  <si>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</si>
  <si>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</si>
  <si>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</si>
  <si>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</si>
  <si>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</si>
  <si>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</si>
  <si>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</si>
  <si>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</si>
  <si>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</si>
  <si>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</si>
  <si>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</si>
  <si>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</si>
  <si>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</si>
  <si>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</si>
  <si>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</si>
  <si>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</si>
  <si>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</si>
  <si>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</si>
  <si>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</si>
  <si>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</si>
  <si>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</si>
  <si>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</si>
  <si>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</si>
  <si>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</si>
  <si>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</si>
  <si>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</si>
  <si>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</si>
  <si>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</si>
  <si>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</si>
  <si>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</si>
  <si>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</si>
  <si>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</si>
  <si>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</si>
  <si>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</si>
  <si>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</si>
  <si>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</si>
  <si>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</si>
  <si>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</si>
  <si>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</si>
  <si>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</si>
  <si>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</si>
  <si>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</si>
  <si>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</si>
  <si>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</si>
  <si>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</si>
  <si>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</si>
  <si>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</si>
  <si>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</si>
  <si>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</si>
  <si>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</si>
  <si>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</si>
  <si>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</si>
  <si>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</si>
  <si>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</si>
  <si>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</si>
  <si>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</si>
  <si>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</si>
  <si>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</si>
  <si>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</si>
  <si>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</si>
  <si>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</si>
  <si>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</si>
  <si>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</si>
  <si>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</si>
  <si>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</si>
  <si>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</si>
  <si>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</si>
  <si>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</si>
  <si>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</si>
  <si>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</si>
  <si>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</si>
  <si>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</si>
  <si>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</si>
  <si>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</si>
  <si>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</si>
  <si>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</si>
  <si>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</si>
  <si>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</si>
  <si>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</si>
  <si>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</si>
  <si>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</si>
  <si>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</si>
  <si>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</si>
  <si>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</si>
  <si>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</si>
  <si>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</si>
  <si>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</si>
  <si>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</si>
  <si>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</si>
  <si>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</si>
  <si>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</si>
  <si>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</si>
  <si>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</si>
  <si>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</si>
  <si>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</si>
  <si>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</si>
  <si>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</si>
  <si>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</si>
  <si>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</si>
  <si>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</si>
  <si>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</si>
  <si>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</si>
  <si>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</si>
  <si>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</si>
  <si>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</si>
  <si>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</si>
  <si>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</si>
  <si>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</si>
  <si>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</si>
  <si>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</si>
  <si>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</si>
  <si>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</si>
  <si>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</si>
  <si>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</si>
  <si>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</si>
  <si>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</si>
  <si>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</si>
  <si>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</si>
  <si>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</si>
  <si>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</si>
  <si>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</si>
  <si>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</si>
  <si>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</si>
  <si>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</si>
  <si>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</si>
  <si>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</si>
  <si>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</si>
  <si>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</si>
  <si>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</si>
  <si>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</si>
  <si>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</si>
  <si>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</si>
  <si>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</si>
  <si>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</si>
  <si>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</si>
  <si>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</si>
  <si>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</si>
  <si>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</si>
  <si>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</si>
  <si>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</si>
  <si>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</si>
  <si>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</si>
  <si>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</si>
  <si>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</si>
  <si>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</si>
  <si>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</si>
  <si>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</si>
  <si>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</si>
  <si>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</si>
  <si>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</si>
  <si>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</si>
  <si>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</si>
  <si>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</si>
  <si>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</si>
  <si>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</si>
  <si>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</si>
  <si>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</si>
  <si>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</si>
  <si>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</si>
  <si>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</si>
  <si>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</si>
  <si>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</si>
  <si>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</si>
  <si>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</si>
  <si>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</si>
  <si>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</si>
  <si>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</si>
  <si>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</si>
  <si>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</si>
  <si>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</si>
  <si>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</si>
  <si>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</si>
  <si>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</si>
  <si>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</si>
  <si>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</si>
  <si>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</si>
  <si>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</si>
  <si>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</si>
  <si>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</si>
  <si>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</si>
  <si>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</si>
  <si>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</si>
  <si>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</si>
  <si>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</si>
  <si>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</si>
  <si>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</si>
  <si>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</si>
  <si>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</si>
  <si>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</si>
  <si>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</si>
  <si>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</si>
  <si>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</si>
  <si>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</si>
  <si>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</si>
  <si>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</si>
  <si>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</si>
  <si>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</si>
  <si>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</si>
  <si>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</si>
  <si>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</si>
  <si>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</si>
  <si>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</si>
  <si>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</si>
  <si>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</si>
  <si>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</si>
  <si>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</si>
  <si>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</si>
  <si>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</si>
  <si>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</si>
  <si>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</si>
  <si>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</si>
  <si>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</si>
  <si>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</si>
  <si>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</si>
  <si>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</si>
  <si>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</si>
  <si>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</si>
  <si>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</si>
  <si>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</si>
  <si>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</si>
  <si>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</si>
  <si>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</si>
  <si>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</si>
  <si>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</si>
  <si>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</si>
  <si>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</si>
  <si>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</si>
  <si>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</si>
  <si>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</si>
  <si>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</si>
  <si>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</si>
  <si>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</si>
  <si>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</si>
  <si>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</si>
  <si>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</si>
  <si>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</si>
  <si>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</si>
  <si>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</si>
  <si>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</si>
  <si>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</si>
  <si>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</si>
  <si>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</si>
  <si>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</si>
  <si>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</si>
  <si>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</si>
  <si>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</si>
  <si>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</si>
  <si>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</si>
  <si>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</si>
  <si>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</si>
  <si>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</si>
  <si>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</si>
  <si>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</si>
  <si>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</si>
  <si>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</si>
  <si>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</si>
  <si>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</si>
  <si>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</si>
  <si>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</si>
  <si>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</si>
  <si>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</si>
  <si>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</si>
  <si>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</si>
  <si>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</si>
  <si>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</si>
  <si>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</si>
  <si>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</si>
  <si>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</si>
  <si>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</si>
  <si>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</si>
  <si>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</si>
  <si>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</si>
  <si>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</si>
  <si>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</si>
  <si>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</si>
  <si>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</si>
  <si>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</si>
  <si>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</si>
  <si>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</si>
  <si>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</si>
  <si>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</si>
  <si>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</si>
  <si>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</si>
  <si>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</si>
  <si>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</si>
  <si>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</si>
  <si>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</si>
  <si>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</si>
  <si>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</si>
  <si>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</si>
  <si>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</si>
  <si>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</si>
  <si>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</si>
  <si>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</si>
  <si>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</si>
  <si>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</si>
  <si>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</si>
  <si>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</si>
  <si>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</si>
  <si>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</si>
  <si>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</si>
  <si>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</si>
  <si>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</si>
  <si>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</si>
  <si>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</si>
  <si>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</si>
  <si>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</si>
  <si>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</si>
  <si>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</si>
  <si>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</si>
  <si>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</si>
  <si>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</si>
  <si>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</si>
  <si>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</si>
  <si>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</si>
  <si>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</si>
  <si>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</si>
  <si>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</si>
  <si>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</si>
  <si>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</si>
  <si>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</si>
  <si>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</si>
  <si>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</si>
  <si>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</si>
  <si>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</si>
  <si>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</si>
  <si>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</si>
  <si>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</si>
  <si>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</si>
  <si>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</si>
  <si>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</si>
  <si>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</si>
  <si>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</si>
  <si>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</si>
  <si>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</si>
  <si>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</si>
  <si>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</si>
  <si>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</si>
  <si>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</si>
  <si>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</si>
  <si>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</si>
  <si>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</si>
  <si>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</si>
  <si>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</si>
  <si>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</si>
  <si>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</si>
  <si>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</si>
  <si>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</si>
  <si>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</si>
  <si>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</si>
  <si>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</si>
  <si>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</si>
  <si>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</si>
  <si>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</si>
  <si>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</si>
  <si>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</si>
  <si>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</si>
  <si>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</si>
  <si>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</si>
  <si>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</si>
  <si>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</si>
  <si>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</si>
  <si>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</si>
  <si>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</si>
  <si>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</si>
  <si>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</si>
  <si>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</si>
  <si>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</si>
  <si>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</si>
  <si>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</si>
  <si>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</si>
  <si>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</si>
  <si>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</si>
  <si>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</si>
  <si>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</si>
  <si>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</si>
  <si>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</si>
  <si>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</si>
  <si>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</si>
  <si>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</si>
  <si>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</si>
  <si>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</si>
  <si>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</si>
  <si>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</si>
  <si>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</si>
  <si>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</si>
  <si>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</si>
  <si>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</si>
  <si>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</si>
  <si>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</si>
  <si>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</si>
  <si>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</si>
  <si>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</si>
  <si>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</si>
  <si>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</si>
  <si>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</si>
  <si>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</si>
  <si>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</si>
  <si>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</si>
  <si>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</si>
  <si>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</si>
  <si>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</si>
  <si>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</si>
  <si>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</si>
  <si>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</si>
  <si>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</si>
  <si>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</si>
  <si>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</si>
  <si>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</si>
  <si>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</si>
  <si>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</si>
  <si>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</si>
  <si>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</si>
  <si>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</si>
  <si>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</si>
  <si>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</si>
  <si>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</si>
  <si>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</si>
  <si>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</si>
  <si>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</si>
  <si>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</si>
  <si>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</si>
  <si>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</si>
  <si>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</si>
  <si>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</si>
  <si>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</si>
  <si>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</si>
  <si>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</si>
  <si>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</si>
  <si>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</si>
  <si>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</si>
  <si>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</si>
  <si>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</si>
  <si>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</si>
  <si>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</si>
  <si>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</si>
  <si>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</si>
  <si>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</si>
  <si>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</si>
  <si>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</si>
  <si>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</si>
  <si>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</si>
  <si>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</si>
  <si>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</si>
  <si>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</si>
  <si>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</si>
  <si>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</si>
  <si>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</si>
  <si>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</si>
  <si>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</si>
  <si>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</si>
  <si>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</si>
  <si>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</si>
  <si>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</si>
  <si>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</si>
  <si>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</si>
  <si>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</si>
  <si>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</si>
  <si>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</si>
  <si>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</si>
  <si>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</si>
  <si>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</si>
  <si>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</si>
  <si>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</si>
  <si>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</si>
  <si>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</si>
  <si>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</si>
  <si>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</si>
  <si>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</si>
  <si>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</si>
  <si>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</si>
  <si>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</si>
  <si>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</si>
  <si>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</si>
  <si>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</si>
  <si>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</si>
  <si>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</si>
  <si>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</si>
  <si>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</si>
  <si>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</si>
  <si>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</si>
  <si>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</si>
  <si>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</si>
  <si>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</si>
  <si>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</si>
  <si>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</si>
  <si>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</si>
  <si>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</si>
  <si>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</si>
  <si>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</si>
  <si>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</si>
  <si>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</si>
  <si>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</si>
  <si>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</si>
  <si>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</si>
  <si>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</si>
  <si>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</si>
  <si>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</si>
  <si>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</si>
  <si>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</si>
  <si>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</si>
  <si>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</si>
  <si>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</si>
  <si>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</si>
  <si>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</si>
  <si>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</si>
  <si>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</si>
  <si>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</si>
  <si>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</si>
  <si>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</si>
  <si>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</si>
  <si>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</si>
  <si>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</si>
  <si>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</si>
  <si>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</si>
  <si>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</si>
  <si>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</si>
  <si>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</si>
  <si>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</si>
  <si>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</si>
  <si>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</si>
  <si>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</si>
  <si>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</si>
  <si>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</si>
  <si>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</si>
  <si>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</si>
  <si>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</si>
  <si>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</si>
  <si>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</si>
  <si>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</si>
  <si>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</si>
  <si>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</si>
  <si>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</si>
  <si>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</si>
  <si>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</si>
  <si>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</si>
  <si>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</si>
  <si>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</si>
  <si>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</si>
  <si>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</si>
  <si>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</si>
  <si>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</si>
  <si>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</si>
  <si>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</si>
  <si>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</si>
  <si>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</si>
  <si>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</si>
  <si>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</si>
  <si>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</si>
  <si>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</si>
  <si>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</si>
  <si>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</si>
  <si>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</si>
  <si>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</si>
  <si>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</si>
  <si>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</si>
  <si>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</si>
  <si>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</si>
  <si>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</si>
  <si>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</si>
  <si>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</si>
  <si>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</si>
  <si>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</si>
  <si>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</si>
  <si>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</si>
  <si>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</si>
  <si>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</si>
  <si>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</si>
  <si>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</si>
  <si>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</si>
  <si>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</si>
  <si>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</si>
  <si>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</si>
  <si>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</si>
  <si>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</si>
  <si>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</si>
  <si>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</si>
  <si>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</si>
  <si>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</si>
  <si>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</si>
  <si>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</si>
  <si>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</si>
  <si>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</si>
  <si>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</si>
  <si>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</si>
  <si>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</si>
  <si>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</si>
  <si>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</si>
  <si>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</si>
  <si>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</si>
  <si>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</si>
  <si>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</si>
  <si>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</si>
  <si>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</si>
  <si>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</si>
  <si>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</si>
  <si>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</si>
  <si>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</si>
  <si>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</si>
  <si>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</si>
  <si>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</si>
  <si>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</si>
  <si>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</si>
  <si>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</si>
  <si>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</si>
  <si>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</si>
  <si>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</si>
  <si>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</si>
  <si>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</si>
  <si>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</si>
  <si>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</si>
  <si>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</si>
  <si>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</si>
  <si>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</si>
  <si>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</si>
  <si>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</si>
  <si>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</si>
  <si>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</si>
  <si>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</si>
  <si>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</si>
  <si>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</si>
  <si>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</si>
  <si>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</si>
  <si>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</si>
  <si>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</si>
  <si>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</si>
  <si>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</si>
  <si>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</si>
  <si>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</si>
  <si>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</si>
  <si>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</si>
  <si>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</si>
  <si>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</si>
  <si>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</si>
  <si>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</si>
  <si>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</si>
  <si>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</si>
  <si>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</si>
  <si>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</si>
  <si>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</si>
  <si>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</si>
  <si>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</si>
  <si>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</si>
  <si>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</si>
  <si>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</si>
  <si>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</si>
  <si>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</si>
  <si>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</si>
  <si>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</si>
  <si>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</si>
  <si>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</si>
  <si>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</si>
  <si>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</si>
  <si>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</si>
  <si>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</si>
  <si>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</si>
  <si>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</si>
  <si>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</si>
  <si>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</si>
  <si>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</si>
  <si>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</si>
  <si>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</si>
  <si>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</si>
  <si>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</si>
  <si>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</si>
  <si>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</si>
  <si>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</si>
  <si>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</si>
  <si>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</si>
  <si>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</si>
  <si>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</si>
  <si>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</si>
  <si>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</si>
  <si>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</si>
  <si>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</si>
  <si>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</si>
  <si>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</si>
  <si>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</si>
  <si>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</si>
  <si>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</si>
  <si>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</si>
  <si>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</si>
  <si>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</si>
  <si>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</si>
  <si>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</si>
  <si>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</si>
  <si>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</si>
  <si>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</si>
  <si>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</si>
  <si>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</si>
  <si>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</si>
  <si>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</si>
  <si>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</si>
  <si>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</si>
  <si>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</si>
  <si>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</si>
  <si>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</si>
  <si>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</si>
  <si>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</si>
  <si>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</si>
  <si>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</si>
  <si>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</si>
  <si>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</si>
  <si>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</si>
  <si>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</si>
  <si>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</si>
  <si>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</si>
  <si>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</si>
  <si>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</si>
  <si>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</si>
  <si>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</si>
  <si>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</si>
  <si>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</si>
  <si>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</si>
  <si>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</si>
  <si>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</si>
  <si>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</si>
  <si>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</si>
  <si>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</si>
  <si>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</si>
  <si>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</si>
  <si>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</si>
  <si>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</si>
  <si>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</si>
  <si>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</si>
  <si>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</si>
  <si>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</si>
  <si>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</si>
  <si>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</si>
  <si>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</si>
  <si>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</si>
  <si>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</si>
  <si>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</si>
  <si>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</si>
  <si>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</si>
  <si>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</si>
  <si>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</si>
  <si>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</si>
  <si>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</si>
  <si>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</si>
  <si>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</si>
  <si>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</si>
  <si>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</si>
  <si>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</si>
  <si>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</si>
  <si>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</si>
  <si>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</si>
  <si>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</si>
  <si>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</si>
  <si>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</si>
  <si>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</si>
  <si>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</si>
  <si>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</si>
  <si>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</si>
  <si>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</si>
  <si>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</si>
  <si>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</si>
  <si>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</si>
  <si>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</si>
  <si>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</si>
  <si>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</si>
  <si>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</si>
  <si>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</si>
  <si>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</si>
  <si>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</si>
  <si>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</si>
  <si>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</si>
  <si>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</si>
  <si>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</si>
  <si>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</si>
  <si>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</si>
  <si>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</si>
  <si>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</si>
  <si>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</si>
  <si>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</si>
  <si>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</si>
  <si>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</si>
  <si>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</si>
  <si>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</si>
  <si>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</si>
  <si>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</si>
  <si>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</si>
  <si>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</si>
  <si>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</si>
  <si>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</si>
  <si>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</si>
  <si>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</si>
  <si>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</si>
  <si>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</si>
  <si>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</si>
  <si>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</si>
  <si>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</si>
  <si>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</si>
  <si>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</si>
  <si>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</si>
  <si>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</si>
  <si>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</si>
  <si>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</si>
  <si>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</si>
  <si>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</si>
  <si>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</si>
  <si>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</si>
  <si>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</si>
  <si>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</si>
  <si>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</si>
  <si>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</si>
  <si>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</si>
  <si>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</si>
  <si>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</si>
  <si>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</si>
  <si>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</si>
  <si>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</si>
  <si>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</si>
  <si>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</si>
  <si>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</si>
  <si>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</si>
  <si>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</si>
  <si>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</si>
  <si>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</si>
  <si>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</si>
  <si>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</si>
  <si>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</si>
  <si>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</si>
  <si>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</si>
  <si>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</si>
  <si>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</si>
  <si>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</si>
  <si>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</si>
  <si>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</si>
  <si>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</si>
  <si>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</si>
  <si>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</si>
  <si>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</si>
  <si>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</si>
  <si>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</si>
  <si>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</si>
  <si>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</si>
  <si>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</si>
  <si>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</si>
  <si>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</si>
  <si>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</si>
  <si>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</si>
  <si>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</si>
  <si>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</si>
  <si>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</si>
  <si>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</si>
  <si>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</si>
  <si>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</si>
  <si>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</si>
  <si>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</si>
  <si>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</si>
  <si>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</si>
  <si>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</si>
  <si>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</si>
  <si>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</si>
  <si>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</si>
  <si>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</si>
  <si>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</si>
  <si>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</si>
  <si>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</si>
  <si>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</si>
  <si>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</si>
  <si>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</si>
  <si>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</si>
  <si>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</si>
  <si>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</si>
  <si>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</si>
  <si>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</si>
  <si>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</si>
  <si>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</si>
  <si>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</si>
  <si>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</si>
  <si>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</si>
  <si>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</si>
  <si>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</si>
  <si>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</si>
  <si>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</si>
  <si>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</si>
  <si>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</si>
  <si>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</si>
  <si>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</si>
  <si>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</si>
  <si>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</si>
  <si>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</si>
  <si>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</si>
  <si>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</si>
  <si>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</si>
  <si>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</si>
  <si>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</si>
  <si>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</si>
  <si>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</si>
  <si>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</si>
  <si>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</si>
  <si>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</si>
  <si>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</si>
  <si>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</si>
  <si>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</si>
  <si>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</si>
  <si>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</si>
  <si>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</si>
  <si>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</si>
  <si>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</si>
  <si>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</si>
  <si>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</si>
  <si>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</si>
  <si>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</si>
  <si>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</si>
  <si>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</si>
  <si>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</si>
  <si>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</si>
  <si>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</si>
  <si>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</si>
  <si>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</si>
  <si>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</si>
  <si>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</si>
  <si>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</si>
  <si>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</si>
  <si>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</si>
  <si>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</si>
  <si>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</si>
  <si>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</si>
  <si>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</si>
  <si>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</si>
  <si>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</si>
  <si>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</si>
  <si>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</si>
  <si>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</si>
  <si>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</si>
  <si>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</si>
  <si>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</si>
  <si>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</si>
  <si>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</si>
  <si>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</si>
  <si>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</si>
  <si>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</si>
  <si>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</si>
  <si>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</si>
  <si>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</si>
  <si>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</si>
  <si>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</si>
  <si>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</si>
  <si>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</si>
  <si>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</si>
  <si>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</si>
  <si>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</si>
  <si>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</si>
  <si>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</si>
  <si>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</si>
  <si>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</si>
  <si>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</si>
  <si>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</si>
  <si>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</si>
  <si>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</si>
  <si>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</si>
  <si>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</si>
  <si>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</si>
  <si>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</si>
  <si>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</si>
  <si>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</si>
  <si>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</si>
  <si>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</si>
  <si>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</si>
  <si>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</si>
  <si>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</si>
  <si>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</si>
  <si>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</si>
  <si>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</si>
  <si>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</si>
  <si>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</si>
  <si>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</si>
  <si>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</si>
  <si>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</si>
  <si>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</si>
  <si>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</si>
  <si>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</si>
  <si>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</si>
  <si>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</si>
  <si>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</si>
  <si>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</si>
  <si>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</si>
  <si>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</si>
  <si>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</si>
  <si>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</si>
  <si>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</si>
  <si>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</si>
  <si>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</si>
  <si>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</si>
  <si>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</si>
  <si>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</si>
  <si>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</si>
  <si>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</si>
  <si>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</si>
  <si>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</si>
  <si>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</si>
  <si>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</si>
  <si>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</si>
  <si>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</si>
  <si>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</si>
  <si>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</si>
  <si>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</si>
  <si>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</si>
  <si>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</si>
  <si>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</si>
  <si>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</si>
  <si>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</si>
  <si>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</si>
  <si>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</si>
  <si>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</si>
  <si>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</si>
  <si>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</si>
  <si>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</si>
  <si>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</si>
  <si>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</si>
  <si>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</si>
  <si>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</si>
  <si>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</si>
  <si>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</si>
  <si>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</si>
  <si>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</si>
  <si>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</si>
  <si>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</si>
  <si>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</si>
  <si>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</si>
  <si>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</si>
  <si>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</si>
  <si>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</si>
  <si>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</si>
  <si>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</si>
  <si>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</si>
  <si>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</si>
  <si>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</si>
  <si>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</si>
  <si>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</si>
  <si>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</si>
  <si>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</si>
  <si>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</si>
  <si>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</si>
  <si>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</si>
  <si>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</si>
  <si>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</si>
  <si>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</si>
  <si>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</si>
  <si>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</si>
  <si>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</si>
  <si>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</si>
  <si>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</si>
  <si>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</si>
  <si>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</si>
  <si>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</si>
  <si>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</si>
  <si>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</si>
  <si>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</si>
  <si>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</si>
  <si>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</si>
  <si>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</si>
  <si>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</si>
  <si>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</si>
  <si>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</si>
  <si>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</si>
  <si>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</si>
  <si>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</si>
  <si>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</si>
  <si>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</si>
  <si>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</si>
  <si>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</si>
  <si>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</si>
  <si>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</si>
  <si>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</si>
  <si>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</si>
  <si>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</si>
  <si>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</si>
  <si>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</si>
  <si>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</si>
  <si>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</si>
  <si>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</si>
  <si>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</si>
  <si>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</si>
  <si>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</si>
  <si>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</si>
  <si>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</si>
  <si>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</si>
  <si>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</si>
  <si>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</si>
  <si>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</si>
  <si>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</si>
  <si>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</si>
  <si>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</si>
  <si>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</si>
  <si>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</si>
  <si>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</si>
  <si>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</si>
  <si>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</si>
  <si>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</si>
  <si>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</si>
  <si>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</si>
  <si>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</si>
  <si>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</si>
  <si>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</si>
  <si>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</si>
  <si>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</si>
  <si>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</si>
  <si>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</si>
  <si>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</si>
  <si>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</si>
  <si>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</si>
  <si>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</si>
  <si>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</si>
  <si>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</si>
  <si>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</si>
  <si>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</si>
  <si>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</si>
  <si>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</si>
  <si>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</si>
  <si>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</si>
  <si>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</si>
  <si>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</si>
  <si>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</si>
  <si>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</si>
  <si>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</si>
  <si>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</si>
  <si>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</si>
  <si>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</si>
  <si>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</si>
  <si>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</si>
  <si>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</si>
  <si>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</si>
  <si>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</si>
  <si>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</si>
  <si>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</si>
  <si>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</si>
  <si>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</si>
  <si>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</si>
  <si>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</si>
  <si>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</si>
  <si>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</si>
  <si>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</si>
  <si>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</si>
  <si>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</si>
  <si>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</si>
  <si>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</si>
  <si>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</si>
  <si>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</si>
  <si>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</si>
  <si>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</si>
  <si>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</si>
  <si>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</si>
  <si>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</si>
  <si>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</si>
  <si>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</si>
  <si>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</si>
  <si>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</si>
  <si>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</si>
  <si>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</si>
  <si>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</si>
  <si>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</si>
  <si>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</si>
  <si>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</si>
  <si>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</si>
  <si>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</si>
  <si>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</si>
  <si>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</si>
  <si>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</si>
  <si>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</si>
  <si>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</si>
  <si>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</si>
  <si>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</si>
  <si>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</si>
  <si>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</si>
  <si>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</si>
  <si>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</si>
  <si>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</si>
  <si>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</si>
  <si>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</si>
  <si>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</si>
  <si>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</si>
  <si>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</si>
  <si>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</si>
  <si>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</si>
  <si>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</si>
  <si>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</si>
  <si>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</si>
  <si>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</si>
  <si>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</si>
  <si>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</si>
  <si>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</si>
  <si>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</si>
  <si>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</si>
  <si>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</si>
  <si>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</si>
  <si>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</si>
  <si>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</si>
  <si>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</si>
  <si>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</si>
  <si>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</si>
  <si>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</si>
  <si>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</si>
  <si>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</si>
  <si>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</si>
  <si>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</si>
  <si>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</si>
  <si>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</si>
  <si>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</si>
  <si>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</si>
  <si>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</si>
  <si>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</si>
  <si>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</si>
  <si>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</si>
  <si>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</si>
  <si>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</si>
  <si>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</si>
  <si>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</si>
  <si>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</si>
  <si>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</si>
  <si>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</si>
  <si>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</si>
  <si>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</si>
  <si>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</si>
  <si>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</si>
  <si>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</si>
  <si>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</si>
  <si>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</si>
  <si>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</si>
  <si>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</si>
  <si>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</si>
  <si>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</si>
  <si>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</si>
  <si>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</si>
  <si>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</si>
  <si>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</si>
  <si>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</si>
  <si>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</si>
  <si>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</si>
  <si>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</si>
  <si>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</si>
  <si>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</si>
  <si>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</si>
  <si>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</si>
  <si>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</si>
  <si>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</si>
  <si>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</si>
  <si>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</si>
  <si>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</si>
  <si>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</si>
  <si>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</si>
  <si>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</si>
  <si>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</si>
  <si>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</si>
  <si>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</si>
  <si>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</si>
  <si>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</si>
  <si>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</si>
  <si>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</si>
  <si>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</si>
  <si>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</si>
  <si>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</si>
  <si>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</si>
  <si>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</si>
  <si>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</si>
  <si>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</si>
  <si>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</si>
  <si>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</si>
  <si>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</si>
  <si>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</si>
  <si>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</si>
  <si>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</si>
  <si>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</si>
  <si>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</si>
  <si>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</si>
  <si>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</si>
  <si>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</si>
  <si>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</si>
  <si>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</si>
  <si>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</si>
  <si>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</si>
  <si>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</si>
  <si>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</si>
  <si>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</si>
  <si>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</si>
  <si>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</si>
  <si>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</si>
  <si>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</si>
  <si>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</si>
  <si>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</si>
  <si>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</si>
  <si>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</si>
  <si>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</si>
  <si>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</si>
  <si>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</si>
  <si>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</si>
  <si>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</si>
  <si>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</si>
  <si>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</si>
  <si>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</si>
  <si>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</si>
  <si>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</si>
  <si>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</si>
  <si>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</si>
  <si>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</si>
  <si>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</si>
  <si>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</si>
  <si>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</si>
  <si>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</si>
  <si>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</si>
  <si>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</si>
  <si>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</si>
  <si>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</si>
  <si>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</si>
  <si>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</si>
  <si>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</si>
  <si>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</si>
  <si>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</si>
  <si>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</si>
  <si>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</si>
  <si>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</si>
  <si>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</si>
  <si>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</si>
  <si>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</si>
  <si>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</si>
  <si>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</si>
  <si>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</si>
  <si>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</si>
  <si>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</si>
  <si>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</si>
  <si>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</si>
  <si>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</si>
  <si>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</si>
  <si>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</si>
  <si>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</si>
  <si>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</si>
  <si>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</si>
  <si>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</si>
  <si>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</si>
  <si>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</si>
  <si>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</si>
  <si>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</si>
  <si>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</si>
  <si>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</si>
  <si>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</si>
  <si>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</si>
  <si>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</si>
  <si>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</si>
  <si>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</si>
  <si>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</si>
  <si>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</si>
  <si>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</si>
  <si>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</si>
  <si>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</si>
  <si>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</si>
  <si>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</si>
  <si>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</si>
  <si>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</si>
  <si>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</si>
  <si>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</si>
  <si>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</si>
  <si>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</si>
  <si>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</si>
  <si>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</si>
  <si>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</si>
  <si>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</si>
  <si>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</si>
  <si>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</si>
  <si>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</si>
  <si>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</si>
  <si>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</si>
  <si>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</si>
  <si>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</si>
  <si>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</si>
  <si>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</si>
  <si>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</si>
  <si>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</si>
  <si>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</si>
  <si>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</si>
  <si>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</si>
  <si>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</si>
  <si>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</si>
  <si>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</si>
  <si>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</si>
  <si>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</si>
  <si>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</si>
  <si>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</si>
  <si>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</si>
  <si>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</si>
  <si>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</si>
  <si>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</si>
  <si>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</si>
  <si>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</si>
  <si>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</si>
  <si>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</si>
  <si>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</si>
  <si>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</si>
  <si>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</si>
  <si>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</si>
  <si>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</si>
  <si>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</si>
  <si>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</si>
  <si>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</si>
  <si>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</si>
  <si>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</si>
  <si>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</si>
  <si>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</si>
  <si>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</si>
  <si>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</si>
  <si>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</si>
  <si>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</si>
  <si>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</si>
  <si>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</si>
  <si>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</si>
  <si>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</si>
  <si>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</si>
  <si>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</si>
  <si>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</si>
  <si>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</si>
  <si>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</si>
  <si>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</si>
  <si>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</si>
  <si>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</si>
  <si>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</si>
  <si>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</si>
  <si>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</si>
  <si>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</si>
  <si>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</si>
  <si>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</si>
  <si>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</si>
  <si>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</si>
  <si>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</si>
  <si>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</si>
  <si>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</si>
  <si>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</si>
  <si>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</si>
  <si>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</si>
  <si>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</si>
  <si>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</si>
  <si>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</si>
  <si>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</si>
  <si>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</si>
  <si>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</si>
  <si>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</si>
  <si>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</si>
  <si>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</si>
  <si>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</si>
  <si>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</si>
  <si>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</si>
  <si>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</si>
  <si>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</si>
  <si>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</si>
  <si>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</si>
  <si>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</si>
  <si>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</si>
  <si>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</si>
  <si>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</si>
  <si>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</si>
  <si>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</si>
  <si>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</si>
  <si>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</si>
  <si>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</si>
  <si>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</si>
  <si>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</si>
  <si>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</si>
  <si>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</si>
  <si>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</si>
  <si>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</si>
  <si>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</si>
  <si>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</si>
  <si>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</si>
  <si>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</si>
  <si>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</si>
  <si>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</si>
  <si>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</si>
  <si>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</si>
  <si>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</si>
  <si>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</si>
  <si>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</si>
  <si>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</si>
  <si>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</si>
  <si>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</si>
  <si>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</si>
  <si>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</si>
  <si>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</si>
  <si>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</si>
  <si>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</si>
  <si>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</si>
  <si>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</si>
  <si>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</si>
  <si>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</si>
  <si>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</si>
  <si>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</si>
  <si>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</si>
  <si>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</si>
  <si>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</si>
  <si>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</si>
  <si>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</si>
  <si>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</si>
  <si>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</si>
  <si>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</si>
  <si>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</si>
  <si>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</si>
  <si>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</si>
  <si>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</si>
  <si>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</si>
  <si>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</si>
  <si>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</si>
  <si>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</si>
  <si>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</si>
  <si>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</si>
  <si>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</si>
  <si>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</si>
  <si>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</si>
  <si>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</si>
  <si>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</si>
  <si>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</si>
  <si>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</si>
  <si>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</si>
  <si>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</si>
  <si>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</si>
  <si>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</si>
  <si>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</si>
  <si>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</si>
  <si>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</si>
  <si>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</si>
  <si>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</si>
  <si>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</si>
  <si>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</si>
  <si>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</si>
  <si>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</si>
  <si>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</si>
  <si>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</si>
  <si>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</si>
  <si>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</si>
  <si>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</si>
  <si>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</si>
  <si>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</si>
  <si>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</si>
  <si>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</si>
  <si>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</si>
  <si>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</si>
  <si>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</si>
  <si>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</si>
  <si>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</si>
  <si>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</si>
  <si>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</si>
  <si>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</si>
  <si>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</si>
  <si>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</si>
  <si>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</si>
  <si>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</si>
  <si>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</si>
  <si>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</si>
  <si>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</si>
  <si>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</si>
  <si>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</si>
  <si>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</si>
  <si>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</si>
  <si>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</si>
  <si>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</si>
  <si>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</si>
  <si>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</si>
  <si>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</si>
  <si>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</si>
  <si>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</si>
  <si>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</si>
  <si>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</si>
  <si>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</si>
  <si>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</si>
  <si>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</si>
  <si>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</si>
  <si>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</si>
  <si>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</si>
  <si>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</si>
  <si>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</si>
  <si>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</si>
  <si>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</si>
  <si>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</si>
  <si>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</si>
  <si>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</si>
  <si>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</si>
  <si>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</si>
  <si>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</si>
  <si>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</si>
  <si>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</si>
  <si>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</si>
  <si>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</si>
  <si>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</si>
  <si>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</si>
  <si>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</si>
  <si>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</si>
  <si>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</si>
  <si>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</si>
  <si>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</si>
  <si>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</si>
  <si>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</si>
  <si>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</si>
  <si>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</si>
  <si>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</si>
  <si>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</si>
  <si>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</si>
  <si>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</si>
  <si>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</si>
  <si>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</si>
  <si>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</si>
  <si>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</si>
  <si>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</si>
  <si>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</si>
  <si>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</si>
  <si>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</si>
  <si>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</si>
  <si>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</si>
  <si>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</si>
  <si>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</si>
  <si>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</si>
  <si>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</si>
  <si>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</si>
  <si>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</si>
  <si>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</si>
  <si>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</si>
  <si>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</si>
  <si>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</si>
  <si>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</si>
  <si>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</si>
  <si>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</si>
  <si>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</si>
  <si>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</si>
  <si>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</si>
  <si>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</si>
  <si>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</si>
  <si>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</si>
  <si>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</si>
  <si>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</si>
  <si>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</si>
  <si>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</si>
  <si>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</si>
  <si>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</si>
  <si>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</si>
  <si>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</si>
  <si>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</si>
  <si>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</si>
  <si>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</si>
  <si>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</si>
  <si>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</si>
  <si>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</si>
  <si>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</si>
  <si>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</si>
  <si>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</si>
  <si>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</si>
  <si>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</si>
  <si>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</si>
  <si>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</si>
  <si>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</si>
  <si>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</si>
  <si>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</si>
  <si>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</si>
  <si>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</si>
  <si>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</si>
  <si>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</si>
  <si>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</si>
  <si>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</si>
  <si>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</si>
  <si>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</si>
  <si>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</si>
  <si>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</si>
  <si>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</si>
  <si>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</si>
  <si>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</si>
  <si>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</si>
  <si>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</si>
  <si>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</si>
  <si>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</si>
  <si>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</si>
  <si>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</si>
  <si>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</si>
  <si>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</si>
  <si>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</si>
  <si>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</si>
  <si>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</si>
  <si>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</si>
  <si>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</si>
  <si>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</si>
  <si>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</si>
  <si>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</si>
  <si>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</si>
  <si>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</si>
  <si>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</si>
  <si>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</si>
  <si>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</si>
  <si>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</si>
  <si>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</si>
  <si>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</si>
  <si>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</si>
  <si>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</si>
  <si>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</si>
  <si>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</si>
  <si>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</si>
  <si>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</si>
  <si>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</si>
  <si>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</si>
  <si>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</si>
  <si>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</si>
  <si>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</si>
  <si>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</si>
  <si>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</si>
  <si>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</si>
  <si>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</si>
  <si>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</si>
  <si>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</si>
  <si>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</si>
  <si>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</si>
  <si>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</si>
  <si>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</si>
  <si>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</si>
  <si>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</si>
  <si>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</si>
  <si>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</si>
  <si>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</si>
  <si>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</si>
  <si>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</si>
  <si>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</si>
  <si>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</si>
  <si>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</si>
  <si>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</si>
  <si>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</si>
  <si>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</si>
  <si>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</si>
  <si>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</si>
  <si>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</si>
  <si>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</si>
  <si>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</si>
  <si>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</si>
  <si>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</si>
  <si>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</si>
  <si>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</si>
  <si>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</si>
  <si>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</si>
  <si>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</si>
  <si>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</si>
  <si>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</si>
  <si>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</si>
  <si>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</si>
  <si>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</si>
  <si>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</si>
  <si>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</si>
  <si>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</si>
  <si>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</si>
  <si>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</si>
  <si>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</si>
  <si>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</si>
  <si>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</si>
  <si>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</si>
  <si>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</si>
  <si>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</si>
  <si>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</si>
  <si>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</si>
  <si>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</si>
  <si>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</si>
  <si>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</si>
  <si>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</si>
  <si>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</si>
  <si>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</si>
  <si>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</si>
  <si>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</si>
  <si>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</si>
  <si>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</si>
  <si>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</si>
  <si>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</si>
  <si>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</si>
  <si>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</si>
  <si>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</si>
  <si>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</si>
  <si>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</si>
  <si>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</si>
  <si>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</si>
  <si>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</si>
  <si>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</si>
  <si>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</si>
  <si>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</si>
  <si>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</si>
  <si>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</si>
  <si>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</si>
  <si>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</si>
  <si>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</si>
  <si>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</si>
  <si>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</si>
  <si>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</si>
  <si>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</si>
  <si>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</si>
  <si>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</si>
  <si>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</si>
  <si>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</si>
  <si>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</si>
  <si>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</si>
  <si>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</si>
  <si>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</si>
  <si>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</si>
  <si>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</si>
  <si>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</si>
  <si>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</si>
  <si>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</si>
  <si>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</si>
  <si>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</si>
  <si>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</si>
  <si>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</si>
  <si>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</si>
  <si>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</si>
  <si>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</si>
  <si>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</si>
  <si>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</si>
  <si>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</si>
  <si>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</si>
  <si>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</si>
  <si>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</si>
  <si>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</si>
  <si>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</si>
  <si>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</si>
  <si>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</si>
  <si>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</si>
  <si>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</si>
  <si>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</si>
  <si>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</si>
  <si>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</si>
  <si>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</si>
  <si>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</si>
  <si>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</si>
  <si>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</si>
  <si>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</si>
  <si>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</si>
  <si>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</si>
  <si>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</si>
  <si>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</si>
  <si>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</si>
  <si>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</si>
  <si>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</si>
  <si>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</si>
  <si>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</si>
  <si>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</si>
  <si>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</si>
  <si>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</si>
  <si>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</si>
  <si>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</si>
  <si>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</si>
  <si>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</si>
  <si>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</si>
  <si>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</si>
  <si>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</si>
  <si>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</si>
  <si>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</si>
  <si>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</si>
  <si>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</si>
  <si>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</si>
  <si>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</si>
  <si>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</si>
  <si>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</si>
  <si>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</si>
  <si>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</si>
  <si>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</si>
  <si>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</si>
  <si>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</si>
  <si>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</si>
  <si>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</si>
  <si>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</si>
  <si>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</si>
  <si>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</si>
  <si>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</si>
  <si>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</si>
  <si>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</si>
  <si>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</si>
  <si>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</si>
  <si>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</si>
  <si>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</si>
  <si>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</si>
  <si>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</si>
  <si>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</si>
  <si>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</si>
  <si>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</si>
  <si>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</si>
  <si>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</si>
  <si>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</si>
  <si>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</si>
  <si>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</si>
  <si>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</si>
  <si>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</si>
  <si>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</si>
  <si>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</si>
  <si>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</si>
  <si>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</si>
  <si>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</si>
  <si>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</si>
  <si>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</si>
  <si>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</si>
  <si>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</si>
  <si>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</si>
  <si>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</si>
  <si>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</si>
  <si>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</si>
  <si>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</si>
  <si>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</si>
  <si>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</si>
  <si>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</si>
  <si>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</si>
  <si>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</si>
  <si>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</si>
  <si>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</si>
  <si>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</si>
  <si>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</si>
  <si>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</si>
  <si>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</si>
  <si>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</si>
  <si>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</si>
  <si>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</si>
  <si>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</si>
  <si>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</si>
  <si>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</si>
  <si>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</si>
  <si>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</si>
  <si>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</si>
  <si>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</si>
  <si>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</si>
  <si>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</si>
  <si>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</si>
  <si>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</si>
  <si>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</si>
  <si>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</si>
  <si>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</si>
  <si>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</si>
  <si>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</si>
  <si>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</si>
  <si>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</si>
  <si>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</si>
  <si>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</si>
  <si>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</si>
  <si>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</si>
  <si>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</si>
  <si>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</si>
  <si>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</si>
  <si>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</si>
  <si>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</si>
  <si>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</si>
  <si>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</si>
  <si>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</si>
  <si>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</si>
  <si>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</si>
  <si>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</si>
  <si>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</si>
  <si>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</si>
  <si>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</si>
  <si>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</si>
  <si>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</si>
  <si>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</si>
  <si>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</si>
  <si>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</si>
  <si>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</si>
  <si>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</si>
  <si>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</si>
  <si>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</si>
  <si>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</si>
  <si>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</si>
  <si>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</si>
  <si>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</si>
  <si>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</si>
  <si>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</si>
  <si>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</si>
  <si>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</si>
  <si>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</si>
  <si>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</si>
  <si>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</si>
  <si>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</si>
  <si>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</si>
  <si>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</si>
  <si>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</si>
  <si>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</si>
  <si>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</si>
  <si>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</si>
  <si>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</si>
  <si>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</si>
  <si>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</si>
  <si>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</si>
  <si>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</si>
  <si>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</si>
  <si>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</si>
  <si>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</si>
  <si>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</si>
  <si>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</si>
  <si>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</si>
  <si>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</si>
  <si>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</si>
  <si>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</si>
  <si>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</si>
  <si>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</si>
  <si>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</si>
  <si>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</si>
  <si>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</si>
  <si>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</si>
  <si>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</si>
  <si>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</si>
  <si>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</si>
  <si>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</si>
  <si>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</si>
  <si>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</si>
  <si>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</si>
  <si>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</si>
  <si>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</si>
  <si>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</si>
  <si>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</si>
  <si>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</si>
  <si>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</si>
  <si>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</si>
  <si>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</si>
  <si>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</si>
  <si>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</si>
  <si>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</si>
  <si>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</si>
  <si>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</si>
  <si>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</si>
  <si>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</si>
  <si>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</si>
  <si>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</si>
  <si>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</si>
  <si>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</si>
  <si>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</si>
  <si>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</si>
  <si>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</si>
  <si>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</si>
  <si>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</si>
  <si>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</si>
  <si>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</si>
  <si>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</si>
  <si>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</si>
  <si>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</si>
  <si>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</si>
  <si>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</si>
  <si>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</si>
  <si>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</si>
  <si>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</si>
  <si>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</si>
  <si>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</si>
  <si>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</si>
  <si>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</si>
  <si>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</si>
  <si>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</si>
  <si>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</si>
  <si>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</si>
  <si>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</si>
  <si>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</si>
  <si>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</si>
  <si>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</si>
  <si>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</si>
  <si>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</si>
  <si>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</si>
  <si>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</si>
  <si>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</si>
  <si>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</si>
  <si>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</si>
  <si>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</si>
  <si>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</si>
  <si>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</si>
  <si>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</si>
  <si>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</si>
  <si>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</si>
  <si>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</si>
  <si>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</si>
  <si>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</si>
  <si>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</si>
  <si>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</si>
  <si>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</si>
  <si>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</si>
  <si>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</si>
  <si>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</si>
  <si>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</si>
  <si>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</si>
  <si>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</si>
  <si>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</si>
  <si>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</si>
  <si>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</si>
  <si>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</si>
  <si>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</si>
  <si>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</si>
  <si>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</si>
  <si>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</si>
  <si>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</si>
  <si>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</si>
  <si>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</si>
  <si>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</si>
  <si>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</si>
  <si>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</si>
  <si>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</si>
  <si>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</si>
  <si>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</si>
  <si>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</si>
  <si>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</si>
  <si>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</si>
  <si>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</si>
  <si>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</si>
  <si>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</si>
  <si>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</si>
  <si>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</si>
  <si>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</si>
  <si>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</si>
  <si>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</si>
  <si>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</si>
  <si>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</si>
  <si>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</si>
  <si>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</si>
  <si>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</si>
  <si>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</si>
  <si>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</si>
  <si>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</si>
  <si>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</si>
  <si>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</si>
  <si>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</si>
  <si>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</si>
  <si>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</si>
  <si>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</si>
  <si>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</si>
  <si>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</si>
  <si>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</si>
  <si>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</si>
  <si>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</si>
  <si>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</si>
  <si>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</si>
  <si>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</si>
  <si>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</si>
  <si>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</si>
  <si>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</si>
  <si>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</si>
  <si>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</si>
  <si>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</si>
  <si>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</si>
  <si>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</si>
  <si>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</si>
  <si>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</si>
  <si>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</si>
  <si>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</si>
  <si>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</si>
  <si>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</si>
  <si>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</si>
  <si>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</si>
  <si>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</si>
  <si>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</si>
  <si>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</si>
  <si>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</si>
  <si>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</si>
  <si>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</si>
  <si>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</si>
  <si>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</si>
  <si>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</si>
  <si>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</si>
  <si>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</si>
  <si>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</si>
  <si>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</si>
  <si>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</si>
  <si>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</si>
  <si>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</si>
  <si>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</si>
  <si>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</si>
  <si>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</si>
  <si>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</si>
  <si>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</si>
  <si>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</si>
  <si>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</si>
  <si>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</si>
  <si>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</si>
  <si>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</si>
  <si>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</si>
  <si>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</si>
  <si>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</si>
  <si>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</si>
  <si>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</si>
  <si>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</si>
  <si>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</si>
  <si>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</si>
  <si>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</si>
  <si>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</si>
  <si>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</si>
  <si>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</si>
  <si>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</si>
  <si>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</si>
  <si>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</si>
  <si>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</si>
  <si>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</si>
  <si>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</si>
  <si>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</si>
  <si>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</si>
  <si>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</si>
  <si>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</si>
  <si>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</si>
  <si>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</si>
  <si>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</si>
  <si>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</si>
  <si>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</si>
  <si>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</si>
  <si>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</si>
  <si>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</si>
  <si>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</si>
  <si>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</si>
  <si>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</si>
  <si>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</si>
  <si>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</si>
  <si>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</si>
  <si>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</si>
  <si>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</si>
  <si>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</si>
  <si>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</si>
  <si>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</si>
  <si>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</si>
  <si>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</si>
  <si>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</si>
  <si>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</si>
  <si>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</si>
  <si>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</si>
  <si>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</si>
  <si>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</si>
  <si>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</si>
  <si>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</si>
  <si>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</si>
  <si>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</si>
  <si>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</si>
  <si>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</si>
  <si>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</si>
  <si>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</si>
  <si>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</si>
  <si>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</si>
  <si>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</si>
  <si>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</si>
  <si>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</si>
  <si>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</si>
  <si>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</si>
  <si>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</si>
  <si>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</si>
  <si>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</si>
  <si>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</si>
  <si>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</si>
  <si>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</si>
  <si>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</si>
  <si>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</si>
  <si>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</si>
  <si>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</si>
  <si>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</si>
  <si>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</si>
  <si>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</si>
  <si>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</si>
  <si>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</si>
  <si>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</si>
  <si>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</si>
  <si>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</si>
  <si>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</si>
  <si>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</si>
  <si>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</si>
  <si>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</si>
  <si>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</si>
  <si>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</si>
  <si>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</si>
  <si>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</si>
  <si>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</si>
  <si>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</si>
  <si>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</si>
  <si>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</si>
  <si>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</si>
  <si>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</si>
  <si>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</si>
  <si>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</si>
  <si>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</si>
  <si>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</si>
  <si>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</si>
  <si>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</si>
  <si>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</si>
  <si>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</si>
  <si>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</si>
  <si>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</si>
  <si>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</si>
  <si>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</si>
  <si>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</si>
  <si>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</si>
  <si>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</si>
  <si>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</si>
  <si>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</si>
  <si>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</si>
  <si>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</si>
  <si>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</si>
  <si>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</si>
  <si>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</si>
  <si>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</si>
  <si>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</si>
  <si>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</si>
  <si>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</si>
  <si>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</si>
  <si>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</si>
  <si>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</si>
  <si>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</si>
  <si>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</si>
  <si>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</si>
  <si>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</si>
  <si>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</si>
  <si>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</si>
  <si>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</si>
  <si>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</si>
  <si>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</si>
  <si>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</si>
  <si>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</si>
  <si>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</si>
  <si>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</si>
  <si>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</si>
  <si>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</si>
  <si>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</si>
  <si>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</si>
  <si>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</si>
  <si>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</si>
  <si>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</si>
  <si>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</si>
  <si>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</si>
  <si>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</si>
  <si>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</si>
  <si>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</si>
  <si>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</si>
  <si>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</si>
  <si>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</si>
  <si>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</si>
  <si>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</si>
  <si>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</si>
  <si>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</si>
  <si>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</si>
  <si>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</si>
  <si>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</si>
  <si>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</si>
  <si>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</si>
  <si>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</si>
  <si>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</si>
  <si>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</si>
  <si>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</si>
  <si>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</si>
  <si>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</si>
  <si>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</si>
  <si>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</si>
  <si>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</si>
  <si>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</si>
  <si>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</si>
  <si>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</si>
  <si>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</si>
  <si>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</si>
  <si>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</si>
  <si>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</si>
  <si>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</si>
  <si>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</si>
  <si>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</si>
  <si>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</si>
  <si>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</si>
  <si>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</si>
  <si>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</si>
  <si>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</si>
  <si>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</si>
  <si>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</si>
  <si>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</si>
  <si>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</si>
  <si>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</si>
  <si>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</si>
  <si>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</si>
  <si>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</si>
  <si>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</si>
  <si>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</si>
  <si>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</si>
  <si>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</si>
  <si>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</si>
  <si>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</si>
  <si>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</si>
  <si>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</si>
  <si>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</si>
  <si>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</si>
  <si>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</si>
  <si>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</si>
  <si>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</si>
  <si>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</si>
  <si>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</si>
  <si>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</si>
  <si>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</si>
  <si>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</si>
  <si>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</si>
  <si>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</si>
  <si>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</si>
  <si>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</si>
  <si>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</si>
  <si>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</si>
  <si>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</si>
  <si>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</si>
  <si>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</si>
  <si>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</si>
  <si>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</si>
  <si>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</si>
  <si>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</si>
  <si>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</si>
  <si>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</si>
  <si>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</si>
  <si>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</si>
  <si>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</si>
  <si>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</si>
  <si>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</si>
  <si>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</si>
  <si>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</si>
  <si>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</si>
  <si>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</si>
  <si>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</si>
  <si>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</si>
  <si>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</si>
  <si>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</si>
  <si>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</si>
  <si>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</si>
  <si>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</si>
  <si>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</si>
  <si>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</si>
  <si>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</si>
  <si>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</si>
  <si>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</si>
  <si>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</si>
  <si>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</si>
  <si>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</si>
  <si>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</si>
  <si>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</si>
  <si>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</si>
  <si>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</si>
  <si>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</si>
  <si>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</si>
  <si>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</si>
  <si>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</si>
  <si>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</si>
  <si>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</si>
  <si>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</si>
  <si>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</si>
  <si>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</si>
  <si>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</si>
  <si>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</si>
  <si>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</si>
  <si>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</si>
  <si>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</si>
  <si>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</si>
  <si>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</si>
  <si>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</si>
  <si>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</si>
  <si>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</si>
  <si>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</si>
  <si>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</si>
  <si>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</si>
  <si>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</si>
  <si>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</si>
  <si>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</si>
  <si>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</si>
  <si>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</si>
  <si>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</si>
  <si>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</si>
  <si>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</si>
  <si>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</si>
  <si>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</si>
  <si>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</si>
  <si>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</si>
  <si>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</si>
  <si>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</si>
  <si>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</si>
  <si>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</si>
  <si>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</si>
  <si>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</si>
  <si>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</si>
  <si>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</si>
  <si>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</si>
  <si>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</si>
  <si>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</si>
  <si>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</si>
  <si>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</si>
  <si>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</si>
  <si>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</si>
  <si>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</si>
  <si>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</si>
  <si>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</si>
  <si>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</si>
  <si>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</si>
  <si>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</si>
  <si>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</si>
  <si>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</si>
  <si>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</si>
  <si>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</si>
  <si>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</si>
  <si>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</si>
  <si>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</si>
  <si>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</si>
  <si>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</si>
  <si>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</si>
  <si>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</si>
  <si>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</si>
  <si>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</si>
  <si>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</si>
  <si>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</si>
  <si>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</si>
  <si>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</si>
  <si>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</si>
  <si>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</si>
  <si>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</si>
  <si>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</si>
  <si>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</si>
  <si>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</si>
  <si>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</si>
  <si>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</si>
  <si>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</si>
  <si>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</si>
  <si>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</si>
  <si>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</si>
  <si>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</si>
  <si>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</si>
  <si>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</si>
  <si>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</si>
  <si>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</si>
  <si>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</si>
  <si>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</si>
  <si>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</si>
  <si>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</si>
  <si>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</si>
  <si>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</si>
  <si>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</si>
  <si>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</si>
  <si>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</si>
  <si>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</si>
  <si>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</si>
  <si>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</si>
  <si>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</si>
  <si>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</si>
  <si>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</si>
  <si>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</si>
  <si>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</si>
  <si>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</si>
  <si>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</si>
  <si>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</si>
  <si>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</si>
  <si>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</si>
  <si>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</si>
  <si>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</si>
  <si>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</si>
  <si>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</si>
  <si>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</si>
  <si>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</si>
  <si>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</si>
  <si>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</si>
  <si>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</si>
  <si>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</si>
  <si>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</si>
  <si>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</si>
  <si>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</si>
  <si>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</si>
  <si>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</si>
  <si>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</si>
  <si>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</si>
  <si>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</si>
  <si>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</si>
  <si>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</si>
  <si>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</si>
  <si>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</si>
  <si>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</si>
  <si>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</si>
  <si>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</si>
  <si>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</si>
  <si>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</si>
  <si>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</si>
  <si>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</si>
  <si>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</si>
  <si>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</si>
  <si>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</si>
  <si>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</si>
  <si>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</si>
  <si>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</si>
  <si>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</si>
  <si>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</si>
  <si>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</si>
  <si>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</si>
  <si>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</si>
  <si>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</si>
  <si>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</si>
  <si>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</si>
  <si>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</si>
  <si>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</si>
  <si>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</si>
  <si>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</si>
  <si>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</si>
  <si>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</si>
  <si>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</si>
  <si>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</si>
  <si>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</si>
  <si>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</si>
  <si>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</si>
  <si>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</si>
  <si>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</si>
  <si>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</si>
  <si>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</si>
  <si>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</si>
  <si>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</si>
  <si>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</si>
  <si>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</si>
  <si>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</si>
  <si>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</si>
  <si>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</si>
  <si>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</si>
  <si>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</si>
  <si>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</si>
  <si>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</si>
  <si>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</si>
  <si>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</si>
  <si>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</si>
  <si>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</si>
  <si>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</si>
  <si>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</si>
  <si>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</si>
  <si>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</si>
  <si>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</si>
  <si>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</si>
  <si>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</si>
  <si>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</si>
  <si>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</si>
  <si>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</si>
  <si>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</si>
  <si>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</si>
  <si>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</si>
  <si>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</si>
  <si>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</si>
  <si>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</si>
  <si>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</si>
  <si>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</si>
  <si>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</si>
  <si>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</si>
  <si>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</si>
  <si>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</si>
  <si>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</si>
  <si>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</si>
  <si>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</si>
  <si>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</si>
  <si>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</si>
  <si>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</si>
  <si>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</si>
  <si>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</si>
  <si>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</si>
  <si>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</si>
  <si>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</si>
  <si>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</si>
  <si>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</si>
  <si>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</si>
  <si>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</si>
  <si>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</si>
  <si>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</si>
  <si>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</si>
  <si>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</si>
  <si>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</si>
  <si>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</si>
  <si>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</si>
  <si>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</si>
  <si>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</si>
  <si>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</si>
  <si>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</si>
  <si>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</si>
  <si>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</si>
  <si>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</si>
  <si>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</si>
  <si>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</si>
  <si>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</si>
  <si>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</si>
  <si>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</si>
  <si>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</si>
  <si>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</si>
  <si>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</si>
  <si>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</si>
  <si>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</si>
  <si>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</si>
  <si>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</si>
  <si>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</si>
  <si>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</si>
  <si>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</si>
  <si>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</si>
  <si>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</si>
  <si>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</si>
  <si>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</si>
  <si>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</si>
  <si>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</si>
  <si>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</si>
  <si>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</si>
  <si>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</si>
  <si>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</si>
  <si>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</si>
  <si>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</si>
  <si>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</si>
  <si>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</si>
  <si>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</si>
  <si>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</si>
  <si>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</si>
  <si>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</si>
  <si>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</si>
  <si>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</si>
  <si>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</si>
  <si>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</si>
  <si>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</si>
  <si>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</si>
  <si>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</si>
  <si>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</si>
  <si>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</si>
  <si>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</si>
  <si>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</si>
  <si>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</si>
  <si>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</si>
  <si>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</si>
  <si>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</si>
  <si>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</si>
  <si>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</si>
  <si>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</si>
  <si>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</si>
  <si>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</si>
  <si>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</si>
  <si>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</si>
  <si>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</si>
  <si>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</si>
  <si>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</si>
  <si>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</si>
  <si>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</si>
  <si>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</si>
  <si>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</si>
  <si>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</si>
  <si>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</si>
  <si>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</si>
  <si>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</si>
  <si>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</si>
  <si>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</si>
  <si>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</si>
  <si>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</si>
  <si>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</si>
  <si>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</si>
  <si>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</si>
  <si>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</si>
  <si>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</si>
  <si>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</si>
  <si>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</si>
  <si>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</si>
  <si>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</si>
  <si>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</si>
  <si>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</si>
  <si>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</si>
  <si>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</si>
  <si>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</si>
  <si>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</si>
  <si>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</si>
  <si>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</si>
  <si>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</si>
  <si>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</si>
  <si>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</si>
  <si>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</si>
  <si>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</si>
  <si>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</si>
  <si>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</si>
  <si>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</si>
  <si>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</si>
  <si>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</si>
  <si>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</si>
  <si>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</si>
  <si>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</si>
  <si>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</si>
  <si>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</si>
  <si>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</si>
  <si>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</si>
  <si>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</si>
  <si>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</si>
  <si>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</si>
  <si>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</si>
  <si>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</si>
  <si>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</si>
  <si>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</si>
  <si>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</si>
  <si>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</si>
  <si>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</si>
  <si>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</si>
  <si>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</si>
  <si>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</si>
  <si>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</si>
  <si>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</si>
  <si>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</si>
  <si>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</si>
  <si>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</si>
  <si>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</si>
  <si>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</si>
  <si>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</si>
  <si>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</si>
  <si>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</si>
  <si>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</si>
  <si>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</si>
  <si>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</si>
  <si>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</si>
  <si>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</si>
  <si>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</si>
  <si>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</si>
  <si>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</si>
  <si>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</si>
  <si>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</si>
  <si>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</si>
  <si>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</si>
  <si>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</si>
  <si>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</si>
  <si>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</si>
  <si>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</si>
  <si>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</si>
  <si>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</si>
  <si>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</si>
  <si>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</si>
  <si>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</si>
  <si>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</si>
  <si>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</si>
  <si>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</si>
  <si>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</si>
  <si>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</si>
  <si>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</si>
  <si>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</si>
  <si>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</si>
  <si>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</si>
  <si>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</si>
  <si>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</si>
  <si>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</si>
  <si>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</si>
  <si>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</si>
  <si>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</si>
  <si>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</si>
  <si>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</si>
  <si>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</si>
  <si>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</si>
  <si>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</si>
  <si>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</si>
  <si>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</si>
  <si>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</si>
  <si>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</si>
  <si>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</si>
  <si>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</si>
  <si>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</si>
  <si>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</si>
  <si>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</si>
  <si>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</si>
  <si>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</si>
  <si>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</si>
  <si>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</si>
  <si>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</si>
  <si>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</si>
  <si>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</si>
  <si>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</si>
  <si>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</si>
  <si>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</si>
  <si>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</si>
  <si>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</si>
  <si>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</si>
  <si>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</si>
  <si>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</si>
  <si>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</si>
  <si>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</si>
  <si>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</si>
  <si>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</si>
  <si>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</si>
  <si>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</si>
  <si>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</si>
  <si>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</si>
  <si>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</si>
  <si>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</si>
  <si>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</si>
  <si>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</si>
  <si>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</si>
  <si>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</si>
  <si>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</si>
  <si>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</si>
  <si>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</si>
  <si>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</si>
  <si>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</si>
  <si>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</si>
  <si>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</si>
  <si>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</si>
  <si>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</si>
  <si>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</si>
  <si>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</si>
  <si>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</si>
  <si>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</si>
  <si>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</si>
  <si>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</si>
  <si>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</si>
  <si>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</si>
  <si>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</si>
  <si>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</si>
  <si>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</si>
  <si>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</si>
  <si>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</si>
  <si>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</si>
  <si>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</si>
  <si>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</si>
  <si>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</si>
  <si>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</si>
  <si>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</si>
  <si>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</si>
  <si>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</si>
  <si>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</si>
  <si>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</si>
  <si>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</si>
  <si>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</si>
  <si>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</si>
  <si>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</si>
  <si>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</si>
  <si>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</si>
  <si>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</si>
  <si>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</si>
  <si>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</si>
  <si>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</si>
  <si>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</si>
  <si>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</si>
  <si>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</si>
  <si>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</si>
  <si>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</si>
  <si>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</si>
  <si>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</si>
  <si>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</si>
  <si>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</si>
  <si>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</si>
  <si>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</si>
  <si>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</si>
  <si>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</si>
  <si>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</si>
  <si>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</si>
  <si>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</si>
  <si>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</si>
  <si>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</si>
  <si>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</si>
  <si>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</si>
  <si>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</si>
  <si>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</si>
  <si>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</si>
  <si>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</si>
  <si>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</si>
  <si>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</si>
  <si>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</si>
  <si>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</si>
  <si>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</si>
  <si>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</si>
  <si>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</si>
  <si>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</si>
  <si>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</si>
  <si>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</si>
  <si>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</si>
  <si>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</si>
  <si>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</si>
  <si>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</si>
  <si>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</si>
  <si>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</si>
  <si>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</si>
  <si>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</si>
  <si>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</si>
  <si>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</si>
  <si>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</si>
  <si>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</si>
  <si>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</si>
  <si>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</si>
  <si>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</si>
  <si>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</si>
  <si>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</si>
  <si>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</si>
  <si>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</si>
  <si>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</si>
  <si>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</si>
  <si>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</si>
  <si>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</si>
  <si>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</si>
  <si>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</si>
  <si>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</si>
  <si>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</si>
  <si>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</si>
  <si>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</si>
  <si>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</si>
  <si>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</si>
  <si>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</si>
  <si>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</si>
  <si>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</si>
  <si>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</si>
  <si>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</si>
  <si>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</si>
  <si>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</si>
  <si>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</si>
  <si>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</si>
  <si>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</si>
  <si>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</si>
  <si>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</si>
  <si>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</si>
  <si>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</si>
  <si>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</si>
  <si>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</si>
  <si>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</si>
  <si>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</si>
  <si>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</si>
  <si>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</si>
  <si>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</si>
  <si>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</si>
  <si>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</si>
  <si>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</si>
  <si>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</si>
  <si>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</si>
  <si>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</si>
  <si>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</si>
  <si>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</si>
  <si>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</si>
  <si>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</si>
  <si>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</si>
  <si>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</si>
  <si>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</si>
  <si>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</si>
  <si>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</si>
  <si>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</si>
  <si>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</si>
  <si>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</si>
  <si>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</si>
  <si>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</si>
  <si>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</si>
  <si>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</si>
  <si>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</si>
  <si>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</si>
  <si>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</si>
  <si>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</si>
  <si>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</si>
  <si>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</si>
  <si>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</si>
  <si>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</si>
  <si>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</si>
  <si>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</si>
  <si>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</si>
  <si>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</si>
  <si>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</si>
  <si>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</si>
  <si>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</si>
  <si>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</si>
  <si>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</si>
  <si>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</si>
  <si>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</si>
  <si>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</si>
  <si>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</si>
  <si>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</si>
  <si>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</si>
  <si>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</si>
  <si>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</si>
  <si>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</si>
  <si>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</si>
  <si>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</si>
  <si>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</si>
  <si>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</si>
  <si>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</si>
  <si>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</si>
  <si>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</si>
  <si>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</si>
  <si>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</si>
  <si>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</si>
  <si>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</si>
  <si>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</si>
  <si>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</si>
  <si>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</si>
  <si>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</si>
  <si>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</si>
  <si>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</si>
  <si>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</si>
  <si>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</si>
  <si>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</si>
  <si>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</si>
  <si>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</si>
  <si>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</si>
  <si>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</si>
  <si>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</si>
  <si>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</si>
  <si>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</si>
  <si>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</si>
  <si>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</si>
  <si>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</si>
  <si>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</si>
  <si>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</si>
  <si>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</si>
  <si>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</si>
  <si>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</si>
  <si>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</si>
  <si>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</si>
  <si>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</si>
  <si>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</si>
  <si>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</si>
  <si>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</si>
  <si>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</si>
  <si>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</si>
  <si>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</si>
  <si>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</si>
  <si>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</si>
  <si>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</si>
  <si>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</si>
  <si>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</si>
  <si>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</si>
  <si>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</si>
  <si>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</si>
  <si>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</si>
  <si>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</si>
  <si>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</si>
  <si>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</si>
  <si>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</si>
  <si>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</si>
  <si>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</si>
  <si>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</si>
  <si>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</si>
  <si>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</si>
  <si>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</si>
  <si>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</si>
  <si>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</si>
  <si>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</si>
  <si>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</si>
  <si>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</si>
  <si>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</si>
  <si>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</si>
  <si>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</si>
  <si>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</si>
  <si>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</si>
  <si>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</si>
  <si>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</si>
  <si>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</si>
  <si>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</si>
  <si>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</si>
  <si>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</si>
  <si>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</si>
  <si>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</si>
  <si>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</si>
  <si>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</si>
  <si>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</si>
  <si>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</si>
  <si>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</si>
  <si>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</si>
  <si>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</si>
  <si>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</si>
  <si>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</si>
  <si>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</si>
  <si>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</si>
  <si>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</si>
  <si>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</si>
  <si>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</si>
  <si>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</si>
  <si>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</si>
  <si>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</si>
  <si>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</si>
  <si>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</si>
  <si>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</si>
  <si>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</si>
  <si>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</si>
  <si>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</si>
  <si>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</si>
  <si>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</si>
  <si>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</si>
  <si>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</si>
  <si>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</si>
  <si>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</si>
  <si>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</si>
  <si>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</si>
  <si>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</si>
  <si>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</si>
  <si>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</si>
  <si>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</si>
  <si>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</si>
  <si>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</si>
  <si>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</si>
  <si>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</si>
  <si>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</si>
  <si>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</si>
  <si>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</si>
  <si>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</si>
  <si>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</si>
  <si>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</si>
  <si>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</si>
  <si>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</si>
  <si>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</si>
  <si>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</si>
  <si>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</si>
  <si>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</si>
  <si>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</si>
  <si>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</si>
  <si>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</si>
  <si>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</si>
  <si>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</si>
  <si>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</si>
  <si>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</si>
  <si>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</si>
  <si>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</si>
  <si>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</si>
  <si>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</si>
  <si>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</si>
  <si>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</si>
  <si>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</si>
  <si>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</si>
  <si>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</si>
  <si>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</si>
  <si>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</si>
  <si>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</si>
  <si>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</si>
  <si>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</si>
  <si>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</si>
  <si>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</si>
  <si>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</si>
  <si>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</si>
  <si>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</si>
  <si>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</si>
  <si>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</si>
  <si>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</si>
  <si>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</si>
  <si>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</si>
  <si>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</si>
  <si>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</si>
  <si>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</si>
  <si>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</si>
  <si>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</si>
  <si>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</si>
  <si>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</si>
  <si>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</si>
  <si>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</si>
  <si>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</si>
  <si>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</si>
  <si>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</si>
  <si>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</si>
  <si>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</si>
  <si>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</si>
  <si>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</si>
  <si>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</si>
  <si>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</si>
  <si>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</si>
  <si>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</si>
  <si>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</si>
  <si>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</si>
  <si>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</si>
  <si>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</si>
  <si>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</si>
  <si>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</si>
  <si>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</si>
  <si>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</si>
  <si>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</si>
  <si>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</si>
  <si>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</si>
  <si>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</si>
  <si>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</si>
  <si>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</si>
  <si>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</si>
  <si>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</si>
  <si>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</si>
  <si>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</si>
  <si>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</si>
  <si>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</si>
  <si>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</si>
  <si>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</si>
  <si>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</si>
  <si>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</si>
  <si>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</si>
  <si>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</si>
  <si>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</si>
  <si>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</si>
  <si>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</si>
  <si>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</si>
  <si>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</si>
  <si>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</si>
  <si>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</si>
  <si>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</si>
  <si>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</si>
  <si>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</si>
  <si>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</si>
  <si>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</si>
  <si>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</si>
  <si>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</si>
  <si>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</si>
  <si>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</si>
  <si>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</si>
  <si>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</si>
  <si>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</si>
  <si>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</si>
  <si>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</si>
  <si>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</si>
  <si>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</si>
  <si>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</si>
  <si>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</si>
  <si>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</si>
  <si>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</si>
  <si>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</si>
  <si>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</si>
  <si>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</si>
  <si>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</si>
  <si>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</si>
  <si>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</si>
  <si>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</si>
  <si>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</si>
  <si>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</si>
  <si>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</si>
  <si>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</si>
  <si>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</si>
  <si>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</si>
  <si>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</si>
  <si>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</si>
  <si>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</si>
  <si>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</si>
  <si>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</si>
  <si>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</si>
  <si>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</si>
  <si>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</si>
  <si>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</si>
  <si>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</si>
  <si>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</si>
  <si>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</si>
  <si>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</si>
  <si>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</si>
  <si>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</si>
  <si>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</si>
  <si>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</si>
  <si>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</si>
  <si>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</si>
  <si>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</si>
  <si>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</si>
  <si>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</si>
  <si>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</si>
  <si>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</si>
  <si>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</si>
  <si>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</si>
  <si>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</si>
  <si>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</si>
  <si>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</si>
  <si>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</si>
  <si>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</si>
  <si>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</si>
  <si>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</si>
  <si>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</si>
  <si>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</si>
  <si>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</si>
  <si>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</si>
  <si>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</si>
  <si>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</si>
  <si>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</si>
  <si>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</si>
  <si>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</si>
  <si>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</si>
  <si>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</si>
  <si>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</si>
  <si>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</si>
  <si>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</si>
  <si>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</si>
  <si>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</si>
  <si>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</si>
  <si>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</si>
  <si>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</si>
  <si>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</si>
  <si>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</si>
  <si>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</si>
  <si>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</si>
  <si>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</si>
  <si>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</si>
  <si>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</si>
  <si>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</si>
  <si>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</si>
  <si>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</si>
  <si>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</si>
  <si>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</si>
  <si>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</si>
  <si>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</si>
  <si>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</si>
  <si>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</si>
  <si>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</si>
  <si>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</si>
  <si>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</si>
  <si>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</si>
  <si>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</si>
  <si>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</si>
  <si>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</si>
  <si>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</si>
  <si>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</si>
  <si>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</si>
  <si>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</si>
  <si>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</si>
  <si>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</si>
  <si>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</si>
  <si>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</si>
  <si>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</si>
  <si>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</si>
  <si>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</si>
  <si>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</si>
  <si>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</si>
  <si>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</si>
  <si>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</si>
  <si>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</si>
  <si>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</si>
  <si>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</si>
  <si>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</si>
  <si>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</si>
  <si>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</si>
  <si>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</si>
  <si>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</si>
  <si>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</si>
  <si>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</si>
  <si>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</si>
  <si>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</si>
  <si>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</si>
  <si>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</si>
  <si>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</si>
  <si>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</si>
  <si>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</si>
  <si>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</si>
  <si>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</si>
  <si>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</si>
  <si>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</si>
  <si>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</si>
  <si>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</si>
  <si>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</si>
  <si>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</si>
  <si>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</si>
  <si>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</si>
  <si>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</si>
  <si>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</si>
  <si>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</si>
  <si>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</si>
  <si>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</si>
  <si>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</si>
  <si>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</si>
  <si>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</si>
  <si>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</si>
  <si>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</si>
  <si>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</si>
  <si>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</si>
  <si>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</si>
  <si>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</si>
  <si>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</si>
  <si>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</si>
  <si>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</si>
  <si>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</si>
  <si>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</si>
  <si>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</si>
  <si>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</si>
  <si>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</si>
  <si>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</si>
  <si>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</si>
  <si>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</si>
  <si>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</si>
  <si>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</si>
  <si>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</si>
  <si>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</si>
  <si>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</si>
  <si>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</si>
  <si>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</si>
  <si>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</si>
  <si>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</si>
  <si>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</si>
  <si>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</si>
  <si>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</si>
  <si>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</si>
  <si>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</si>
  <si>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</si>
  <si>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</si>
  <si>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</si>
  <si>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</si>
  <si>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</si>
  <si>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</si>
  <si>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</si>
  <si>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</si>
  <si>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</si>
  <si>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</si>
  <si>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</si>
  <si>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</si>
  <si>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</si>
  <si>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</si>
  <si>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</si>
  <si>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</si>
  <si>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</si>
  <si>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</si>
  <si>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</si>
  <si>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</si>
  <si>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</si>
  <si>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</si>
  <si>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</si>
  <si>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</si>
  <si>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</si>
  <si>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</si>
  <si>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</si>
  <si>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</si>
  <si>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</si>
  <si>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</si>
  <si>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</si>
  <si>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</si>
  <si>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</si>
  <si>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</si>
  <si>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</si>
  <si>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</si>
  <si>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</si>
  <si>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</si>
  <si>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</si>
  <si>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</si>
  <si>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</si>
  <si>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</si>
  <si>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</si>
  <si>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</si>
  <si>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</si>
  <si>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</si>
  <si>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</si>
  <si>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</si>
  <si>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</si>
  <si>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</si>
  <si>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</si>
  <si>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</si>
  <si>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</si>
  <si>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</si>
  <si>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</si>
  <si>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</si>
  <si>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</si>
  <si>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</si>
  <si>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</si>
  <si>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</si>
  <si>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</si>
  <si>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</si>
  <si>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</si>
  <si>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</si>
  <si>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</si>
  <si>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</si>
  <si>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</si>
  <si>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</si>
  <si>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</si>
  <si>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</si>
  <si>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</si>
  <si>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</si>
  <si>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</si>
  <si>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</si>
  <si>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</si>
  <si>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</si>
  <si>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</si>
  <si>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</si>
  <si>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</si>
  <si>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</si>
  <si>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</si>
  <si>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</si>
  <si>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</si>
  <si>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</si>
  <si>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</si>
  <si>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</si>
  <si>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</si>
  <si>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</si>
  <si>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</si>
  <si>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</si>
  <si>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</si>
  <si>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</si>
  <si>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</si>
  <si>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</si>
  <si>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</si>
  <si>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</si>
  <si>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</si>
  <si>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</si>
  <si>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</si>
  <si>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</si>
  <si>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</si>
  <si>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</si>
  <si>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</si>
  <si>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</si>
  <si>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</si>
  <si>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</si>
  <si>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</si>
  <si>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</si>
  <si>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</si>
  <si>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</si>
  <si>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</si>
  <si>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</si>
  <si>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</si>
  <si>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</si>
  <si>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</si>
  <si>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</si>
  <si>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</si>
  <si>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</si>
  <si>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</si>
  <si>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</si>
  <si>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</si>
  <si>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</si>
  <si>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</si>
  <si>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</si>
  <si>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</si>
  <si>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</si>
  <si>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</si>
  <si>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</si>
  <si>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</si>
  <si>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</si>
  <si>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</si>
  <si>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</si>
  <si>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</si>
  <si>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</si>
  <si>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</si>
  <si>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</si>
  <si>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</si>
  <si>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</si>
  <si>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</si>
  <si>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</si>
  <si>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</si>
  <si>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</si>
  <si>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</si>
  <si>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</si>
  <si>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</si>
  <si>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</si>
  <si>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</si>
  <si>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</si>
  <si>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</si>
  <si>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</si>
  <si>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</si>
  <si>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</si>
  <si>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</si>
  <si>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</si>
  <si>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</si>
  <si>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</si>
  <si>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</si>
  <si>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</si>
  <si>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</si>
  <si>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</si>
  <si>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</si>
  <si>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</si>
  <si>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</si>
  <si>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</si>
  <si>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</si>
  <si>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</si>
  <si>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</si>
  <si>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</si>
  <si>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</si>
  <si>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</si>
  <si>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</si>
  <si>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</si>
  <si>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</si>
  <si>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</si>
  <si>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</si>
  <si>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</si>
  <si>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</si>
  <si>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</si>
  <si>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</si>
  <si>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</si>
  <si>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</si>
  <si>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</si>
  <si>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</si>
  <si>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</si>
  <si>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</si>
  <si>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</si>
  <si>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</si>
  <si>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</si>
  <si>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</si>
  <si>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</si>
  <si>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</si>
  <si>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</si>
  <si>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</si>
  <si>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</si>
  <si>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</si>
  <si>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</si>
  <si>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</si>
  <si>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</si>
  <si>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</si>
  <si>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</si>
  <si>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</si>
  <si>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</si>
  <si>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</si>
  <si>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</si>
  <si>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</si>
  <si>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</si>
  <si>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</si>
  <si>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</si>
  <si>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</si>
  <si>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</si>
  <si>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</si>
  <si>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</si>
  <si>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</si>
  <si>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</si>
  <si>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</si>
  <si>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</si>
  <si>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</si>
  <si>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</si>
  <si>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</si>
  <si>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</si>
  <si>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</si>
  <si>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</si>
  <si>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</si>
  <si>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</si>
  <si>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</si>
  <si>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</si>
  <si>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</si>
  <si>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</si>
  <si>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</si>
  <si>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</si>
  <si>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</si>
  <si>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</si>
  <si>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</si>
  <si>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</si>
  <si>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</si>
  <si>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</si>
  <si>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</si>
  <si>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</si>
  <si>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</si>
  <si>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</si>
  <si>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</si>
  <si>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</si>
  <si>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</si>
  <si>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</si>
  <si>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</si>
  <si>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</si>
  <si>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</si>
  <si>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</si>
  <si>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</si>
  <si>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</si>
  <si>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</si>
  <si>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</si>
  <si>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</si>
  <si>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</si>
  <si>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</si>
  <si>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</si>
  <si>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</si>
  <si>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</si>
  <si>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</si>
  <si>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</si>
  <si>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</si>
  <si>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</si>
  <si>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</si>
  <si>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</si>
  <si>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</si>
  <si>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</si>
  <si>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</si>
  <si>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</si>
  <si>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</si>
  <si>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</si>
  <si>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</si>
  <si>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</si>
  <si>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</si>
  <si>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</si>
  <si>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</si>
  <si>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</si>
  <si>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</si>
  <si>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</si>
  <si>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</si>
  <si>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</si>
  <si>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</si>
  <si>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</si>
  <si>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</si>
  <si>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</si>
  <si>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</si>
  <si>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</si>
  <si>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</si>
  <si>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</si>
  <si>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</si>
  <si>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</si>
  <si>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</si>
  <si>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</si>
  <si>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</si>
  <si>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</si>
  <si>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</si>
  <si>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</si>
  <si>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</si>
  <si>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</si>
  <si>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</si>
  <si>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</si>
  <si>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</si>
  <si>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</si>
  <si>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</si>
  <si>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</si>
  <si>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</si>
  <si>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</si>
  <si>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</si>
  <si>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</si>
  <si>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</si>
  <si>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</si>
  <si>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</si>
  <si>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</si>
  <si>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</si>
  <si>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</si>
  <si>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</si>
  <si>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</si>
  <si>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</si>
  <si>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</si>
  <si>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</si>
  <si>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</si>
  <si>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</si>
  <si>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</si>
  <si>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</si>
  <si>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</si>
  <si>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</si>
  <si>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</si>
  <si>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</si>
  <si>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</si>
  <si>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</si>
  <si>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</si>
  <si>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</si>
  <si>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</si>
  <si>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</si>
  <si>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</si>
  <si>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</si>
  <si>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</si>
  <si>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</si>
  <si>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</si>
  <si>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</si>
  <si>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</si>
  <si>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</si>
  <si>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</si>
  <si>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</si>
  <si>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</si>
  <si>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</si>
  <si>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</si>
  <si>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</si>
  <si>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</si>
  <si>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</si>
  <si>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</si>
  <si>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</si>
  <si>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</si>
  <si>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</si>
  <si>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</si>
  <si>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</si>
  <si>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</si>
  <si>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</si>
  <si>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</si>
  <si>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</si>
  <si>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</si>
  <si>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</si>
  <si>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</si>
  <si>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</si>
  <si>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</si>
  <si>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</si>
  <si>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</si>
  <si>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</si>
  <si>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</si>
  <si>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</si>
  <si>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</si>
  <si>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</si>
  <si>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</si>
  <si>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</si>
  <si>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</si>
  <si>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</si>
  <si>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</si>
  <si>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</si>
  <si>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</si>
  <si>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</si>
  <si>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</si>
  <si>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</si>
  <si>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</si>
  <si>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</si>
  <si>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</si>
  <si>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</si>
  <si>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</si>
  <si>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</si>
  <si>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</si>
  <si>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</si>
  <si>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</si>
  <si>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</si>
  <si>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</si>
  <si>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</si>
  <si>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</si>
  <si>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</si>
  <si>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</si>
  <si>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</si>
  <si>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</si>
  <si>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</si>
  <si>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</si>
  <si>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</si>
  <si>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</si>
  <si>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</si>
  <si>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</si>
  <si>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</si>
  <si>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</si>
  <si>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</si>
  <si>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</si>
  <si>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</si>
  <si>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</si>
  <si>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</si>
  <si>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</si>
  <si>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</si>
  <si>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</si>
  <si>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</si>
  <si>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</si>
  <si>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</si>
  <si>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</si>
  <si>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</si>
  <si>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</si>
  <si>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</si>
  <si>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</si>
  <si>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</si>
  <si>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</si>
  <si>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</si>
  <si>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</si>
  <si>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</si>
  <si>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</si>
  <si>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</si>
  <si>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</si>
  <si>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</si>
  <si>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</si>
  <si>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</si>
  <si>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</si>
  <si>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</si>
  <si>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</si>
  <si>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</si>
  <si>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</si>
  <si>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</si>
  <si>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</si>
  <si>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</si>
  <si>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</si>
  <si>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</si>
  <si>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</si>
  <si>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</si>
  <si>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</si>
  <si>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</si>
  <si>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</si>
  <si>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</si>
  <si>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</si>
  <si>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</si>
  <si>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</si>
  <si>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</si>
  <si>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</si>
  <si>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</si>
  <si>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</si>
  <si>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</si>
  <si>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</si>
  <si>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</si>
  <si>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</si>
  <si>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</si>
  <si>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</si>
  <si>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</si>
  <si>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</si>
  <si>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</si>
  <si>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</si>
  <si>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</si>
  <si>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</si>
  <si>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</si>
  <si>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</si>
  <si>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</si>
  <si>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</si>
  <si>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</si>
  <si>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</si>
  <si>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</si>
  <si>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</si>
  <si>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</si>
  <si>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</si>
  <si>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</si>
  <si>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</si>
  <si>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</si>
  <si>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</si>
  <si>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</si>
  <si>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</si>
  <si>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</si>
  <si>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</si>
  <si>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</si>
  <si>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</si>
  <si>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</si>
  <si>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</si>
  <si>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</si>
  <si>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</si>
  <si>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</si>
  <si>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</si>
  <si>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</si>
  <si>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</si>
  <si>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</si>
  <si>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</si>
  <si>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</si>
  <si>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</si>
  <si>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</si>
  <si>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</si>
  <si>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</si>
  <si>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</si>
  <si>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</si>
  <si>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</si>
  <si>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</si>
  <si>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</si>
  <si>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</si>
  <si>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</si>
  <si>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</si>
  <si>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</si>
  <si>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</si>
  <si>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</si>
  <si>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</si>
  <si>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</si>
  <si>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</si>
  <si>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</si>
  <si>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</si>
  <si>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</si>
  <si>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</si>
  <si>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</si>
  <si>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</si>
  <si>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</si>
  <si>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</si>
  <si>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</si>
  <si>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</si>
  <si>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</si>
  <si>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</si>
  <si>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</si>
  <si>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</si>
  <si>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</si>
  <si>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</si>
  <si>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</si>
  <si>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</si>
  <si>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</si>
  <si>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</si>
  <si>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</si>
  <si>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</si>
  <si>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</si>
  <si>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</si>
  <si>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</si>
  <si>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</si>
  <si>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</si>
  <si>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</si>
  <si>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</si>
  <si>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</si>
  <si>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</si>
  <si>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</si>
  <si>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</si>
  <si>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</si>
  <si>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</si>
  <si>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</si>
  <si>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</si>
  <si>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</si>
  <si>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</si>
  <si>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</si>
  <si>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</si>
  <si>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</si>
  <si>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</si>
  <si>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</si>
  <si>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</si>
  <si>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</si>
  <si>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</si>
  <si>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</si>
  <si>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</si>
  <si>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</si>
  <si>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</si>
  <si>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</si>
  <si>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</si>
  <si>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</si>
  <si>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</si>
  <si>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</si>
  <si>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</si>
  <si>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</si>
  <si>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</si>
  <si>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</si>
  <si>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</si>
  <si>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</si>
  <si>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</si>
  <si>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</si>
  <si>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</si>
  <si>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</si>
  <si>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</si>
  <si>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</si>
  <si>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</si>
  <si>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</si>
  <si>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</si>
  <si>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</si>
  <si>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</si>
  <si>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</si>
  <si>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</si>
  <si>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</si>
  <si>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</si>
  <si>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</si>
  <si>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</si>
  <si>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</si>
  <si>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</si>
  <si>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</si>
  <si>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</si>
  <si>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</si>
  <si>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</si>
  <si>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</si>
  <si>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</si>
  <si>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</si>
  <si>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</si>
  <si>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</si>
  <si>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</si>
  <si>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</si>
  <si>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</si>
  <si>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</si>
  <si>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</si>
  <si>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</si>
  <si>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</si>
  <si>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</si>
  <si>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</si>
  <si>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</si>
  <si>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</si>
  <si>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</si>
  <si>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</si>
  <si>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</si>
  <si>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</si>
  <si>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</si>
  <si>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</si>
  <si>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</si>
  <si>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</si>
  <si>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</si>
  <si>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</si>
  <si>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</si>
  <si>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</si>
  <si>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</si>
  <si>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</si>
  <si>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</si>
  <si>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</si>
  <si>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</si>
  <si>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</si>
  <si>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</si>
  <si>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</si>
  <si>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</si>
  <si>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</si>
  <si>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</si>
  <si>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</si>
  <si>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</si>
  <si>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</si>
  <si>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</si>
  <si>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</si>
  <si>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</si>
  <si>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</si>
  <si>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</si>
  <si>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</si>
  <si>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</si>
  <si>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</si>
  <si>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</si>
  <si>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</si>
  <si>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</si>
  <si>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</si>
  <si>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</si>
  <si>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</si>
  <si>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</si>
  <si>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</si>
  <si>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</si>
  <si>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</si>
  <si>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</si>
  <si>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</si>
  <si>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</si>
  <si>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</si>
  <si>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</si>
  <si>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</si>
  <si>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</si>
  <si>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</si>
  <si>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</si>
  <si>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</si>
  <si>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</si>
  <si>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</si>
  <si>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</si>
  <si>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</si>
  <si>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</si>
  <si>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</si>
  <si>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</si>
  <si>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</si>
  <si>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</si>
  <si>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</si>
  <si>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</si>
  <si>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</si>
  <si>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</si>
  <si>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</si>
  <si>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</si>
  <si>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</si>
  <si>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</si>
  <si>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</si>
  <si>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</si>
  <si>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</si>
  <si>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</si>
  <si>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</si>
  <si>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</si>
  <si>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</si>
  <si>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</si>
  <si>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</si>
  <si>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</si>
  <si>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</si>
  <si>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</si>
  <si>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</si>
  <si>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</si>
  <si>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</si>
  <si>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</si>
  <si>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</si>
  <si>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</si>
  <si>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</si>
  <si>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</si>
  <si>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</si>
  <si>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</si>
  <si>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</si>
  <si>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</si>
  <si>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</si>
  <si>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</si>
  <si>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</si>
  <si>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</si>
  <si>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</si>
  <si>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</si>
  <si>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</si>
  <si>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</si>
  <si>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</si>
  <si>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</si>
  <si>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</si>
  <si>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</si>
  <si>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</si>
  <si>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</si>
  <si>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</si>
  <si>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</si>
  <si>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</si>
  <si>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</si>
  <si>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</si>
  <si>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</si>
  <si>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</si>
  <si>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</si>
  <si>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</si>
  <si>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</si>
  <si>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</si>
  <si>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</si>
  <si>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</si>
  <si>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</si>
  <si>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</si>
  <si>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</si>
  <si>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</si>
  <si>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</si>
  <si>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</si>
  <si>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</si>
  <si>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</si>
  <si>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</si>
  <si>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</si>
  <si>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</si>
  <si>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</si>
  <si>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</si>
  <si>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</si>
  <si>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</si>
  <si>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</si>
  <si>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</si>
  <si>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</si>
  <si>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</si>
  <si>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</si>
  <si>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</si>
  <si>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</si>
  <si>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</si>
  <si>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</si>
  <si>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</si>
  <si>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</si>
  <si>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</si>
  <si>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</si>
  <si>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</si>
  <si>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</si>
  <si>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</si>
  <si>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</si>
  <si>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</si>
  <si>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</si>
  <si>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</si>
  <si>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</si>
  <si>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</si>
  <si>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</si>
  <si>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</si>
  <si>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</si>
  <si>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</si>
  <si>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</si>
  <si>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</si>
  <si>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</si>
  <si>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</si>
  <si>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</si>
  <si>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</si>
  <si>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</si>
  <si>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</si>
  <si>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</si>
  <si>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</si>
  <si>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</si>
  <si>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</si>
  <si>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</si>
  <si>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</si>
  <si>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</si>
  <si>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</si>
  <si>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</si>
  <si>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</si>
  <si>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</si>
  <si>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</si>
  <si>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</si>
  <si>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</si>
  <si>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</si>
  <si>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</si>
  <si>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</si>
  <si>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</si>
  <si>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</si>
  <si>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</si>
  <si>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</si>
  <si>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</si>
  <si>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</si>
  <si>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</si>
  <si>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</si>
  <si>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</si>
  <si>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</si>
  <si>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</si>
  <si>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</si>
  <si>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</si>
  <si>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</si>
  <si>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</si>
  <si>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</si>
  <si>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</si>
  <si>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</si>
  <si>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</si>
  <si>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</si>
  <si>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</si>
  <si>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</si>
  <si>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</si>
  <si>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</si>
  <si>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</si>
  <si>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</si>
  <si>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</si>
  <si>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</si>
  <si>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</si>
  <si>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</si>
  <si>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</si>
  <si>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</si>
  <si>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</si>
  <si>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</si>
  <si>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</si>
  <si>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</si>
  <si>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</si>
  <si>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</si>
  <si>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</si>
  <si>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</si>
  <si>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</si>
  <si>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</si>
  <si>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</si>
  <si>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</si>
  <si>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</si>
  <si>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</si>
  <si>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</si>
  <si>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</si>
  <si>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</si>
  <si>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</si>
  <si>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</si>
  <si>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</si>
  <si>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</si>
  <si>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</si>
  <si>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</si>
  <si>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</si>
  <si>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</si>
  <si>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</si>
  <si>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</si>
  <si>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</si>
  <si>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</si>
  <si>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</si>
  <si>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</si>
  <si>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</si>
  <si>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</si>
  <si>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</si>
  <si>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</si>
  <si>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</si>
  <si>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</si>
  <si>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</si>
  <si>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</si>
  <si>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</si>
  <si>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</si>
  <si>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</si>
  <si>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</si>
  <si>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</si>
  <si>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</si>
  <si>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</si>
  <si>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</si>
  <si>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</si>
  <si>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</si>
  <si>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</si>
  <si>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</si>
  <si>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</si>
  <si>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</si>
  <si>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</si>
  <si>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</si>
  <si>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</si>
  <si>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</si>
  <si>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</si>
  <si>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</si>
  <si>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</si>
  <si>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</si>
  <si>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</si>
  <si>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</si>
  <si>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</si>
  <si>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</si>
  <si>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</si>
  <si>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</si>
  <si>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</si>
  <si>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</si>
  <si>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</si>
  <si>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</si>
  <si>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</si>
  <si>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</si>
  <si>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</si>
  <si>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</si>
  <si>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</si>
  <si>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</si>
  <si>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</si>
  <si>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</si>
  <si>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</si>
  <si>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</si>
  <si>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</si>
  <si>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</si>
  <si>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</si>
  <si>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</si>
  <si>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</si>
  <si>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</si>
  <si>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</si>
  <si>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</si>
  <si>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</si>
  <si>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</si>
  <si>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</si>
  <si>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</si>
  <si>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</si>
  <si>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</si>
  <si>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</si>
  <si>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</si>
  <si>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</si>
  <si>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</si>
  <si>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</si>
  <si>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</si>
  <si>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</si>
  <si>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</si>
  <si>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</si>
  <si>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</si>
  <si>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</si>
  <si>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</si>
  <si>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</si>
  <si>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</si>
  <si>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</si>
  <si>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</si>
  <si>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</si>
  <si>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</si>
  <si>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</si>
  <si>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</si>
  <si>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</si>
  <si>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</si>
  <si>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</si>
  <si>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</si>
  <si>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</si>
  <si>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</si>
  <si>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</si>
  <si>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</si>
  <si>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</si>
  <si>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</si>
  <si>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</si>
  <si>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</si>
  <si>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</si>
  <si>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</si>
  <si>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</si>
  <si>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</si>
  <si>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</si>
  <si>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</si>
  <si>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</si>
  <si>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</si>
  <si>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</si>
  <si>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</si>
  <si>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</si>
  <si>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</si>
  <si>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</si>
  <si>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</si>
  <si>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</si>
  <si>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</si>
  <si>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</si>
  <si>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</si>
  <si>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</si>
  <si>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</si>
  <si>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</si>
  <si>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</si>
  <si>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</si>
  <si>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</si>
  <si>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</si>
  <si>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</si>
  <si>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</si>
  <si>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</si>
  <si>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</si>
  <si>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</si>
  <si>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</si>
  <si>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</si>
  <si>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</si>
  <si>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</si>
  <si>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</si>
  <si>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</si>
  <si>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</si>
  <si>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</si>
  <si>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</si>
  <si>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</si>
  <si>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</si>
  <si>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</si>
  <si>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</si>
  <si>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</si>
  <si>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</si>
  <si>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</si>
  <si>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</si>
  <si>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</si>
  <si>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</si>
  <si>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</si>
  <si>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</si>
  <si>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</si>
  <si>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</si>
  <si>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</si>
  <si>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</si>
  <si>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</si>
  <si>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</si>
  <si>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</si>
  <si>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</si>
  <si>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</si>
  <si>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</si>
  <si>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</si>
  <si>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</si>
  <si>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</si>
  <si>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</si>
  <si>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</si>
  <si>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</si>
  <si>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</si>
  <si>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</si>
  <si>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</si>
  <si>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</si>
  <si>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</si>
  <si>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</si>
  <si>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</si>
  <si>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</si>
  <si>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</si>
  <si>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</si>
  <si>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</si>
  <si>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</si>
  <si>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</si>
  <si>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</si>
  <si>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</si>
  <si>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</si>
  <si>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</si>
  <si>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</si>
  <si>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</si>
  <si>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</si>
  <si>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</si>
  <si>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</si>
  <si>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</si>
  <si>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</si>
  <si>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</si>
  <si>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</si>
  <si>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</si>
  <si>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</si>
  <si>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</si>
  <si>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</si>
  <si>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</si>
  <si>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</si>
  <si>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</si>
  <si>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</si>
  <si>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</si>
  <si>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</si>
  <si>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</si>
  <si>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</si>
  <si>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</si>
  <si>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</si>
  <si>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</si>
  <si>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</si>
  <si>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</si>
  <si>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</si>
  <si>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</si>
  <si>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</si>
  <si>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</si>
  <si>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</si>
  <si>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</si>
  <si>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</si>
  <si>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</si>
  <si>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</si>
  <si>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</si>
  <si>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</si>
  <si>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</si>
  <si>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</si>
  <si>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</si>
  <si>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</si>
  <si>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</si>
  <si>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</si>
  <si>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</si>
  <si>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</si>
  <si>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</si>
  <si>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</si>
  <si>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</si>
  <si>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</si>
  <si>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</si>
  <si>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</si>
  <si>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</si>
  <si>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</si>
  <si>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</si>
  <si>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</si>
  <si>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</si>
  <si>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</si>
  <si>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</si>
  <si>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</si>
  <si>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</si>
  <si>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</si>
  <si>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</si>
  <si>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</si>
  <si>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</si>
  <si>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</si>
  <si>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</si>
  <si>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</si>
  <si>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</si>
  <si>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</si>
  <si>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</si>
  <si>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</si>
  <si>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</si>
  <si>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</si>
  <si>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</si>
  <si>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</si>
  <si>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</si>
  <si>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</si>
  <si>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</si>
  <si>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</si>
  <si>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</si>
  <si>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</si>
  <si>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</si>
  <si>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</si>
  <si>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</si>
  <si>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</si>
  <si>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</si>
  <si>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</si>
  <si>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</si>
  <si>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</si>
  <si>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</si>
  <si>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</si>
  <si>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</si>
  <si>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</si>
  <si>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</si>
  <si>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</si>
  <si>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</si>
  <si>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</si>
  <si>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</si>
  <si>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</si>
  <si>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</si>
  <si>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</si>
  <si>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</si>
  <si>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</si>
  <si>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</si>
  <si>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</si>
  <si>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</si>
  <si>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</si>
  <si>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</si>
  <si>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</si>
  <si>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</si>
  <si>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</si>
  <si>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</si>
  <si>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</si>
  <si>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</si>
  <si>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</si>
  <si>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</si>
  <si>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</si>
  <si>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</si>
  <si>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</si>
  <si>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</si>
  <si>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</si>
  <si>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</si>
  <si>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</si>
  <si>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</si>
  <si>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</si>
  <si>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</si>
  <si>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</si>
  <si>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</si>
  <si>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</si>
  <si>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</si>
  <si>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</si>
  <si>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</si>
  <si>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</si>
  <si>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</si>
  <si>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</si>
  <si>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</si>
  <si>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</si>
  <si>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</si>
  <si>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</si>
  <si>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</si>
  <si>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</si>
  <si>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</si>
  <si>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</si>
  <si>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</si>
  <si>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</si>
  <si>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</si>
  <si>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</si>
  <si>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</si>
  <si>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</si>
  <si>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</si>
  <si>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</si>
  <si>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</si>
  <si>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</si>
  <si>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</si>
  <si>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</si>
  <si>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</si>
  <si>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</si>
  <si>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</si>
  <si>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</si>
  <si>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</si>
  <si>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</si>
  <si>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</si>
  <si>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</si>
  <si>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</si>
  <si>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</si>
  <si>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</si>
  <si>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</si>
  <si>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</si>
  <si>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</si>
  <si>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</si>
  <si>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</si>
  <si>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</si>
  <si>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</si>
  <si>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</si>
  <si>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</si>
  <si>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</si>
  <si>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</si>
  <si>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</si>
  <si>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</si>
  <si>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</si>
  <si>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</si>
  <si>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</si>
  <si>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</si>
  <si>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</si>
  <si>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</si>
  <si>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</si>
  <si>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</si>
  <si>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</si>
  <si>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</si>
  <si>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</si>
  <si>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</si>
  <si>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</si>
  <si>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</si>
  <si>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</si>
  <si>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</si>
  <si>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</si>
  <si>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</si>
  <si>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</si>
  <si>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</si>
  <si>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</si>
  <si>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</si>
  <si>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</si>
  <si>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</si>
  <si>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</si>
  <si>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</si>
  <si>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</si>
  <si>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</si>
  <si>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</si>
  <si>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</si>
  <si>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</si>
  <si>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</si>
  <si>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</si>
  <si>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</si>
  <si>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</si>
  <si>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</si>
  <si>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</si>
  <si>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</si>
  <si>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</si>
  <si>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</si>
  <si>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</si>
  <si>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</si>
  <si>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</si>
  <si>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</si>
  <si>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</si>
  <si>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</si>
  <si>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</si>
  <si>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</si>
  <si>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</si>
  <si>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</si>
  <si>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</si>
  <si>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</si>
  <si>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</si>
  <si>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</si>
  <si>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</si>
  <si>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</si>
  <si>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</si>
  <si>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</si>
  <si>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</si>
  <si>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</si>
  <si>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</si>
  <si>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</si>
  <si>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</si>
  <si>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</si>
  <si>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</si>
  <si>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</si>
  <si>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</si>
  <si>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</si>
  <si>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</si>
  <si>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</si>
  <si>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</si>
  <si>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</si>
  <si>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</si>
  <si>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</si>
  <si>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</si>
  <si>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</si>
  <si>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</si>
  <si>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</si>
  <si>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</si>
  <si>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</si>
  <si>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</si>
  <si>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</si>
  <si>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</si>
  <si>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</si>
  <si>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</si>
  <si>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</si>
  <si>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</si>
  <si>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</si>
  <si>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</si>
  <si>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</si>
  <si>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</si>
  <si>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</si>
  <si>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</si>
  <si>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</si>
  <si>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</si>
  <si>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</si>
  <si>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</si>
  <si>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</si>
  <si>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</si>
  <si>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</si>
  <si>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</si>
  <si>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</si>
  <si>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</si>
  <si>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</si>
  <si>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</si>
  <si>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</si>
  <si>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</si>
  <si>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</si>
  <si>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</si>
  <si>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</si>
  <si>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</si>
  <si>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</si>
  <si>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</si>
  <si>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</si>
  <si>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</si>
  <si>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</si>
  <si>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</si>
  <si>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</si>
  <si>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</si>
  <si>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</si>
  <si>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</si>
  <si>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</si>
  <si>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</si>
  <si>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</si>
  <si>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</si>
  <si>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</si>
  <si>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</si>
  <si>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</si>
  <si>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</si>
  <si>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</si>
  <si>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</si>
  <si>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</si>
  <si>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</si>
  <si>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</si>
  <si>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</si>
  <si>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</si>
  <si>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</si>
  <si>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</si>
  <si>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</si>
  <si>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</si>
  <si>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</si>
  <si>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</si>
  <si>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</si>
  <si>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</si>
  <si>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</si>
  <si>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</si>
  <si>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</si>
  <si>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</si>
  <si>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</si>
  <si>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</si>
  <si>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</si>
  <si>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</si>
  <si>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</si>
  <si>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</si>
  <si>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</si>
  <si>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</si>
  <si>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</si>
  <si>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</si>
  <si>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</si>
  <si>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</si>
  <si>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</si>
  <si>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</si>
  <si>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</si>
  <si>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</si>
  <si>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</si>
  <si>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</si>
  <si>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</si>
  <si>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</si>
  <si>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</si>
  <si>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</si>
  <si>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</si>
  <si>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</si>
  <si>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</si>
  <si>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</si>
  <si>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</si>
  <si>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</si>
  <si>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</si>
  <si>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</si>
  <si>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</si>
  <si>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</si>
  <si>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</si>
  <si>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</si>
  <si>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</si>
  <si>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</si>
  <si>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</si>
  <si>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</si>
  <si>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</si>
  <si>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</si>
  <si>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</si>
  <si>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</si>
  <si>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</si>
  <si>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</si>
  <si>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</si>
  <si>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</si>
  <si>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</si>
  <si>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</si>
  <si>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</si>
  <si>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</si>
  <si>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</si>
  <si>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</si>
  <si>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</si>
  <si>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</si>
  <si>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</si>
  <si>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</si>
  <si>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</si>
  <si>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</si>
  <si>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</si>
  <si>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</si>
  <si>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</si>
  <si>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</si>
  <si>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</si>
  <si>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</si>
  <si>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</si>
  <si>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</si>
  <si>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</si>
  <si>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</si>
  <si>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</si>
  <si>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</si>
  <si>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</si>
  <si>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</si>
  <si>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</si>
  <si>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</si>
  <si>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</si>
  <si>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</si>
  <si>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</si>
  <si>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</si>
  <si>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</si>
  <si>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</si>
  <si>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</si>
  <si>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</si>
  <si>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</si>
  <si>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</si>
  <si>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</si>
  <si>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</si>
  <si>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</si>
  <si>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</si>
  <si>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</si>
  <si>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</si>
  <si>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</si>
  <si>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</si>
  <si>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</si>
  <si>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</si>
  <si>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</si>
  <si>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</si>
  <si>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</si>
  <si>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</si>
  <si>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</si>
  <si>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</si>
  <si>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</si>
  <si>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</si>
  <si>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</si>
  <si>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</si>
  <si>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</si>
  <si>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</si>
  <si>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</si>
  <si>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</si>
  <si>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</si>
  <si>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</si>
  <si>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</si>
  <si>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</si>
  <si>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</si>
  <si>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</si>
  <si>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</si>
  <si>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</si>
  <si>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</si>
  <si>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</si>
  <si>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</si>
  <si>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</si>
  <si>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</si>
  <si>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</si>
  <si>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</si>
  <si>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</si>
  <si>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</si>
  <si>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</si>
  <si>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</si>
  <si>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</si>
  <si>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</si>
  <si>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</si>
  <si>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</si>
  <si>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</si>
  <si>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</si>
  <si>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</si>
  <si>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</si>
  <si>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</si>
  <si>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</si>
  <si>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</si>
  <si>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</si>
  <si>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</si>
  <si>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</si>
  <si>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</si>
  <si>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</si>
  <si>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</si>
  <si>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</si>
  <si>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</si>
  <si>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</si>
  <si>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</si>
  <si>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</si>
  <si>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</si>
  <si>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</si>
  <si>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</si>
  <si>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</si>
  <si>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</si>
  <si>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</si>
  <si>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</si>
  <si>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</si>
  <si>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</si>
  <si>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</si>
  <si>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</si>
  <si>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</si>
  <si>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</si>
  <si>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</si>
  <si>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</si>
  <si>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</si>
  <si>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</si>
  <si>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</si>
  <si>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</si>
  <si>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</si>
  <si>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</si>
  <si>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</si>
  <si>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</si>
  <si>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</si>
  <si>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</si>
  <si>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</si>
  <si>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</si>
  <si>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</si>
  <si>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</si>
  <si>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</si>
  <si>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</si>
  <si>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</si>
  <si>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</si>
  <si>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</si>
  <si>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</si>
  <si>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</si>
  <si>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</si>
  <si>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</si>
  <si>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</si>
  <si>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</si>
  <si>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</si>
  <si>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</si>
  <si>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</si>
  <si>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</si>
  <si>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</si>
  <si>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</si>
  <si>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</si>
  <si>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</si>
  <si>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</si>
  <si>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</si>
  <si>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</si>
  <si>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</si>
  <si>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</si>
  <si>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</si>
  <si>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</si>
  <si>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</si>
  <si>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</si>
  <si>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</si>
  <si>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</si>
  <si>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</si>
  <si>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</si>
  <si>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</si>
  <si>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</si>
  <si>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</si>
  <si>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</si>
  <si>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</si>
  <si>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</si>
  <si>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</si>
  <si>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</si>
  <si>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</si>
  <si>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</si>
  <si>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</si>
  <si>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</si>
  <si>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</si>
  <si>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</si>
  <si>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</si>
  <si>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</si>
  <si>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</si>
  <si>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</si>
  <si>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</si>
  <si>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</si>
  <si>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</si>
  <si>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</si>
  <si>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</si>
  <si>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</si>
  <si>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</si>
  <si>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</si>
  <si>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</si>
  <si>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</si>
  <si>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</si>
  <si>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</si>
  <si>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</si>
  <si>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</si>
  <si>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</si>
  <si>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</si>
  <si>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</si>
  <si>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</si>
  <si>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</si>
  <si>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</si>
  <si>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</si>
  <si>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</si>
  <si>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</si>
  <si>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</si>
  <si>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</si>
  <si>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</si>
  <si>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</si>
  <si>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</si>
  <si>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</si>
  <si>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</si>
  <si>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</si>
  <si>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</si>
  <si>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</si>
  <si>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</si>
  <si>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</si>
  <si>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</si>
  <si>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</si>
  <si>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</si>
  <si>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</si>
  <si>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</si>
  <si>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</si>
  <si>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</si>
  <si>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</si>
  <si>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</si>
  <si>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</si>
  <si>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</si>
  <si>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</si>
  <si>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</si>
  <si>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</si>
  <si>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</si>
  <si>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</si>
  <si>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</si>
  <si>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</si>
  <si>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</si>
  <si>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</si>
  <si>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</si>
  <si>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</si>
  <si>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</si>
  <si>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</si>
  <si>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</si>
  <si>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</si>
  <si>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</si>
  <si>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</si>
  <si>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</si>
  <si>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</si>
  <si>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</si>
  <si>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</si>
  <si>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</si>
  <si>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</si>
  <si>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</si>
  <si>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</si>
  <si>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</si>
  <si>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</si>
  <si>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</si>
  <si>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</si>
  <si>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</si>
  <si>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</si>
  <si>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</si>
  <si>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</si>
  <si>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</si>
  <si>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</si>
  <si>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</si>
  <si>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</si>
  <si>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</si>
  <si>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</si>
  <si>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</si>
  <si>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</si>
  <si>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</si>
  <si>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</si>
  <si>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</si>
  <si>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</si>
  <si>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</si>
  <si>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</si>
  <si>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</si>
  <si>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</si>
  <si>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</si>
  <si>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</si>
  <si>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</si>
  <si>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</si>
  <si>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</si>
  <si>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</si>
  <si>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</si>
  <si>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</si>
  <si>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</si>
  <si>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</si>
  <si>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</si>
  <si>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</si>
  <si>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</si>
  <si>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</si>
  <si>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</si>
  <si>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</si>
  <si>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</si>
  <si>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</si>
  <si>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</si>
  <si>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</si>
  <si>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</si>
  <si>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</si>
  <si>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</si>
  <si>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</si>
  <si>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</si>
  <si>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</si>
  <si>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</si>
  <si>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</si>
  <si>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</si>
  <si>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</si>
  <si>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</si>
  <si>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</si>
  <si>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</si>
  <si>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</si>
  <si>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</si>
  <si>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</si>
  <si>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</si>
  <si>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</si>
  <si>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</si>
  <si>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</si>
  <si>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</si>
  <si>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</si>
  <si>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</si>
  <si>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</si>
  <si>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</si>
  <si>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</si>
  <si>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</si>
  <si>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</si>
  <si>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</si>
  <si>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</si>
  <si>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</si>
  <si>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</si>
  <si>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</si>
  <si>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</si>
  <si>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</si>
  <si>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</si>
  <si>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</si>
  <si>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</si>
  <si>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</si>
  <si>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</si>
  <si>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</si>
  <si>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</si>
  <si>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</si>
  <si>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</si>
  <si>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</si>
  <si>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</si>
  <si>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</si>
  <si>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</si>
  <si>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</si>
  <si>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</si>
  <si>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</si>
  <si>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</si>
  <si>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</si>
  <si>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</si>
  <si>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</si>
  <si>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</si>
  <si>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</si>
  <si>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</si>
  <si>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</si>
  <si>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</si>
  <si>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</si>
  <si>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</si>
  <si>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</si>
  <si>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</si>
  <si>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</si>
  <si>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</si>
  <si>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</si>
  <si>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</si>
  <si>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</si>
  <si>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</si>
  <si>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</si>
  <si>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</si>
  <si>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</si>
  <si>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</si>
  <si>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</si>
  <si>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</si>
  <si>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</si>
  <si>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</si>
  <si>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</si>
  <si>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</si>
  <si>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</si>
  <si>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</si>
  <si>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</si>
  <si>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</si>
  <si>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</si>
  <si>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</si>
  <si>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</si>
  <si>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</si>
  <si>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</si>
  <si>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</si>
  <si>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</si>
  <si>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</si>
  <si>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</si>
  <si>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</si>
  <si>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</si>
  <si>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</si>
  <si>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</si>
  <si>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</si>
  <si>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</si>
  <si>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</si>
  <si>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</si>
  <si>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</si>
  <si>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</si>
  <si>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</si>
  <si>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</si>
  <si>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</si>
  <si>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</si>
  <si>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</si>
  <si>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</si>
  <si>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</si>
  <si>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</si>
  <si>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</si>
  <si>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</si>
  <si>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</si>
  <si>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</si>
  <si>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</si>
  <si>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</si>
  <si>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</si>
  <si>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</si>
  <si>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</si>
  <si>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</si>
  <si>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</si>
  <si>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</si>
  <si>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</si>
  <si>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</si>
  <si>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</si>
  <si>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</si>
  <si>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</si>
  <si>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</si>
  <si>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</si>
  <si>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</si>
  <si>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</si>
  <si>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</si>
  <si>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</si>
  <si>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</si>
  <si>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</si>
  <si>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</si>
  <si>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</si>
  <si>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</si>
  <si>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</si>
  <si>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</si>
  <si>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</si>
  <si>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</si>
  <si>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</si>
  <si>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</si>
  <si>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</si>
  <si>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</si>
  <si>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</si>
  <si>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</si>
  <si>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</si>
  <si>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</si>
  <si>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</si>
  <si>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</si>
  <si>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</si>
  <si>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</si>
  <si>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</si>
  <si>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</si>
  <si>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</si>
  <si>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</si>
  <si>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</si>
  <si>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</si>
  <si>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</si>
  <si>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</si>
  <si>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</si>
  <si>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</si>
  <si>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</si>
  <si>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</si>
  <si>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</si>
  <si>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</si>
  <si>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</si>
  <si>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</si>
  <si>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</si>
  <si>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</si>
  <si>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</si>
  <si>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</si>
  <si>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</si>
  <si>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</si>
  <si>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</si>
  <si>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</si>
  <si>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</si>
  <si>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</si>
  <si>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</si>
  <si>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</si>
  <si>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</si>
  <si>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</si>
  <si>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</si>
  <si>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</si>
  <si>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</si>
  <si>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</si>
  <si>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</si>
  <si>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</si>
  <si>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</si>
  <si>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</si>
  <si>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</si>
  <si>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</si>
  <si>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</si>
  <si>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</si>
  <si>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</si>
  <si>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</si>
  <si>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</si>
  <si>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</si>
  <si>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</si>
  <si>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</si>
  <si>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</si>
  <si>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</si>
  <si>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</si>
  <si>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</si>
  <si>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</si>
  <si>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</si>
  <si>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</si>
  <si>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</si>
  <si>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</si>
  <si>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</si>
  <si>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</si>
  <si>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</si>
  <si>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</si>
  <si>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</si>
  <si>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</si>
  <si>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</si>
  <si>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</si>
  <si>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</si>
  <si>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</si>
  <si>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</si>
  <si>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</si>
  <si>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</si>
  <si>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</si>
  <si>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</si>
  <si>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</si>
  <si>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</si>
  <si>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</si>
  <si>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</si>
  <si>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</si>
  <si>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</si>
  <si>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</si>
  <si>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</si>
  <si>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</si>
  <si>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</si>
  <si>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</si>
  <si>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</si>
  <si>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</si>
  <si>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</si>
  <si>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</si>
  <si>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</si>
  <si>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</si>
  <si>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</si>
  <si>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</si>
  <si>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</si>
  <si>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</si>
  <si>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</si>
  <si>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</si>
  <si>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</si>
  <si>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</si>
  <si>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</si>
  <si>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</si>
  <si>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</si>
  <si>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</si>
  <si>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</si>
  <si>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</si>
  <si>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</si>
  <si>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</si>
  <si>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</si>
  <si>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</si>
  <si>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</si>
  <si>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</si>
  <si>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</si>
  <si>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</si>
  <si>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</si>
  <si>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</si>
  <si>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</si>
  <si>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</si>
  <si>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</si>
  <si>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</si>
  <si>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</si>
  <si>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</si>
  <si>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</si>
  <si>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</si>
  <si>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</si>
  <si>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</si>
  <si>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</si>
  <si>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</si>
  <si>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</si>
  <si>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</si>
  <si>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</si>
  <si>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</si>
  <si>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</si>
  <si>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</si>
  <si>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</si>
  <si>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</si>
  <si>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</si>
  <si>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</si>
  <si>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</si>
  <si>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</si>
  <si>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</si>
  <si>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</si>
  <si>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</si>
  <si>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</si>
  <si>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</si>
  <si>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</si>
  <si>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</si>
  <si>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</si>
  <si>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</si>
  <si>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</si>
  <si>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</si>
  <si>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</si>
  <si>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</si>
  <si>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</si>
  <si>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</si>
  <si>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</si>
  <si>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</si>
  <si>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</si>
  <si>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</si>
  <si>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</si>
  <si>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</si>
  <si>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</si>
  <si>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</si>
  <si>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</si>
  <si>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</si>
  <si>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</si>
  <si>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</si>
  <si>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</si>
  <si>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</si>
  <si>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</si>
  <si>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</si>
  <si>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</si>
  <si>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</si>
  <si>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</si>
  <si>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</si>
  <si>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</si>
  <si>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</si>
  <si>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</si>
  <si>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</si>
  <si>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</si>
  <si>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</si>
  <si>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</si>
  <si>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</si>
  <si>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</si>
  <si>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</si>
  <si>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</si>
  <si>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</si>
  <si>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</si>
  <si>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</si>
  <si>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</si>
  <si>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</si>
  <si>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</si>
  <si>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</si>
  <si>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</si>
  <si>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</si>
  <si>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</si>
  <si>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</si>
  <si>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</si>
  <si>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</si>
  <si>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</si>
  <si>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</si>
  <si>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</si>
  <si>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</si>
  <si>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</si>
  <si>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</si>
  <si>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</si>
  <si>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</si>
  <si>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</si>
  <si>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</si>
  <si>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</si>
  <si>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</si>
  <si>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</si>
  <si>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</si>
  <si>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</si>
  <si>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</si>
  <si>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</si>
  <si>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</si>
  <si>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</si>
  <si>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</si>
  <si>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</si>
  <si>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</si>
  <si>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</si>
  <si>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</si>
  <si>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</si>
  <si>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</si>
  <si>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</si>
  <si>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</si>
  <si>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</si>
  <si>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</si>
  <si>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</si>
  <si>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</si>
  <si>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</si>
  <si>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</si>
  <si>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</si>
  <si>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</si>
  <si>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</si>
  <si>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</si>
  <si>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</si>
  <si>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</si>
  <si>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</si>
  <si>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</si>
  <si>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</si>
  <si>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</si>
  <si>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</si>
  <si>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</si>
  <si>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</si>
  <si>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</si>
  <si>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</si>
  <si>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</si>
  <si>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</si>
  <si>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</si>
  <si>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</si>
  <si>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</si>
  <si>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</si>
  <si>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</si>
  <si>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</si>
  <si>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</si>
  <si>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</si>
  <si>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</si>
  <si>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</si>
  <si>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</si>
  <si>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</si>
  <si>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</si>
  <si>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</si>
  <si>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</si>
  <si>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</si>
  <si>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</si>
  <si>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</si>
  <si>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</si>
  <si>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</si>
  <si>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</si>
  <si>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</si>
  <si>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</si>
  <si>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</si>
  <si>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</si>
  <si>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</si>
  <si>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</si>
  <si>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</si>
  <si>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</si>
  <si>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</si>
  <si>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</si>
  <si>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</si>
  <si>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</si>
  <si>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</si>
  <si>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</si>
  <si>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</si>
  <si>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</si>
  <si>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</si>
  <si>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</si>
  <si>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</si>
  <si>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</si>
  <si>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</si>
  <si>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</si>
  <si>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</si>
  <si>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</si>
  <si>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</si>
  <si>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</si>
  <si>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</si>
  <si>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</si>
  <si>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</si>
  <si>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</si>
  <si>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</si>
  <si>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</si>
  <si>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</si>
  <si>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</si>
  <si>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</si>
  <si>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</si>
  <si>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</si>
  <si>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</si>
  <si>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</si>
  <si>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</si>
  <si>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</si>
  <si>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</si>
  <si>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</si>
  <si>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</si>
  <si>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</si>
  <si>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</si>
  <si>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</si>
  <si>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</si>
  <si>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</si>
  <si>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</si>
  <si>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</si>
  <si>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</si>
  <si>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</si>
  <si>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</si>
  <si>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</si>
  <si>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</si>
  <si>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</si>
  <si>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</si>
  <si>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</si>
  <si>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</si>
  <si>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</si>
  <si>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</si>
  <si>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</si>
  <si>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</si>
  <si>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</si>
  <si>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</si>
  <si>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</si>
  <si>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</si>
  <si>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</si>
  <si>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</si>
  <si>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</si>
  <si>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</si>
  <si>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</si>
  <si>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</si>
  <si>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</si>
  <si>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</si>
  <si>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</si>
  <si>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</si>
  <si>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</si>
  <si>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</si>
  <si>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</si>
  <si>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</si>
  <si>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</si>
  <si>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</si>
  <si>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</si>
  <si>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</si>
  <si>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</si>
  <si>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</si>
  <si>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</si>
  <si>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</si>
  <si>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</si>
  <si>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</si>
  <si>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</si>
  <si>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</si>
  <si>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</si>
  <si>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</si>
  <si>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</si>
  <si>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</si>
  <si>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</si>
  <si>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</si>
  <si>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</si>
  <si>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</si>
  <si>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</si>
  <si>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</si>
  <si>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</si>
  <si>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</si>
  <si>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</si>
  <si>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</si>
  <si>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</si>
  <si>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</si>
  <si>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</si>
  <si>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</si>
  <si>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</si>
  <si>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</si>
  <si>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</si>
  <si>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</si>
  <si>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</si>
  <si>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</si>
  <si>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</si>
  <si>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</si>
  <si>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</si>
  <si>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</si>
  <si>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</si>
  <si>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</si>
  <si>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</si>
  <si>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</si>
  <si>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</si>
  <si>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</si>
  <si>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</si>
  <si>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</si>
  <si>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</si>
  <si>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</si>
  <si>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</si>
  <si>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</si>
  <si>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</si>
  <si>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</si>
  <si>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</si>
  <si>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</si>
  <si>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</si>
  <si>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</si>
  <si>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</si>
  <si>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</si>
  <si>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</si>
  <si>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</si>
  <si>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</si>
  <si>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</si>
  <si>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</si>
  <si>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</si>
  <si>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</si>
  <si>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</si>
  <si>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</si>
  <si>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</si>
  <si>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</si>
  <si>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</si>
  <si>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</si>
  <si>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</si>
  <si>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</si>
  <si>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</si>
  <si>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</si>
  <si>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</si>
  <si>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</si>
  <si>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</si>
  <si>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</si>
  <si>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</si>
  <si>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</si>
  <si>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</si>
  <si>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</si>
  <si>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</si>
  <si>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</si>
  <si>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</si>
  <si>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</si>
  <si>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</si>
  <si>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</si>
  <si>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</si>
  <si>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</si>
  <si>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</si>
  <si>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</si>
  <si>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</si>
  <si>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</si>
  <si>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</si>
  <si>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</si>
  <si>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</si>
  <si>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</si>
  <si>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</si>
  <si>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</si>
  <si>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</si>
  <si>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</si>
  <si>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</si>
  <si>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</si>
  <si>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</si>
  <si>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</si>
  <si>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</si>
  <si>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</si>
  <si>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</si>
  <si>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</si>
  <si>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</si>
  <si>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</si>
  <si>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</si>
  <si>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</si>
  <si>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</si>
  <si>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</si>
  <si>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</si>
  <si>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</si>
  <si>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</si>
  <si>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</si>
  <si>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</si>
  <si>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</si>
  <si>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</si>
  <si>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</si>
  <si>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</si>
  <si>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</si>
  <si>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</si>
  <si>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</si>
  <si>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</si>
  <si>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</si>
  <si>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</si>
  <si>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</si>
  <si>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</si>
  <si>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</si>
  <si>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</si>
  <si>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</si>
  <si>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</si>
  <si>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</si>
  <si>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</si>
  <si>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</si>
  <si>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</si>
  <si>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</si>
  <si>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</si>
  <si>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</si>
  <si>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</si>
  <si>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</si>
  <si>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</si>
  <si>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</si>
  <si>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</si>
  <si>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</si>
  <si>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</si>
  <si>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</si>
  <si>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</si>
  <si>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</si>
  <si>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</si>
  <si>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</si>
  <si>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</si>
  <si>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</si>
  <si>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</si>
  <si>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</si>
  <si>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</si>
  <si>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</si>
  <si>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</si>
  <si>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</si>
  <si>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</si>
  <si>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</si>
  <si>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</si>
  <si>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</si>
  <si>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</si>
  <si>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</si>
  <si>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</si>
  <si>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</si>
  <si>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</si>
  <si>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</si>
  <si>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</si>
  <si>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</si>
  <si>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</si>
  <si>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</si>
  <si>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</si>
  <si>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</si>
  <si>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</si>
  <si>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</si>
  <si>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</si>
  <si>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</si>
  <si>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</si>
  <si>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</si>
  <si>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</si>
  <si>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</si>
  <si>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</si>
  <si>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</si>
  <si>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</si>
  <si>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</si>
  <si>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</si>
  <si>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</si>
  <si>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</si>
  <si>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</si>
  <si>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</si>
  <si>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</si>
  <si>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</si>
  <si>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</si>
  <si>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</si>
  <si>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</si>
  <si>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</si>
  <si>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</si>
  <si>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</si>
  <si>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</si>
  <si>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</si>
  <si>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</si>
  <si>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</si>
  <si>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</si>
  <si>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</si>
  <si>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</si>
  <si>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</si>
  <si>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</si>
  <si>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</si>
  <si>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</si>
  <si>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</si>
  <si>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</si>
  <si>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</si>
  <si>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</si>
  <si>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</si>
  <si>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</si>
  <si>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</si>
  <si>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</si>
  <si>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</si>
  <si>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</si>
  <si>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</si>
  <si>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</si>
  <si>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</si>
  <si>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</si>
  <si>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</si>
  <si>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</si>
  <si>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</si>
  <si>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</si>
  <si>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</si>
  <si>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</si>
  <si>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</si>
  <si>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</si>
  <si>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</si>
  <si>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</si>
  <si>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</si>
  <si>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</si>
  <si>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</si>
  <si>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</si>
  <si>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</si>
  <si>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</si>
  <si>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</si>
  <si>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</si>
  <si>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</si>
  <si>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</si>
  <si>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</si>
  <si>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</si>
  <si>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</si>
  <si>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</si>
  <si>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</si>
  <si>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</si>
  <si>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</si>
  <si>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</si>
  <si>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</si>
  <si>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</si>
  <si>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</si>
  <si>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</si>
  <si>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</si>
  <si>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</si>
  <si>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</si>
  <si>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</si>
  <si>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</si>
  <si>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</si>
  <si>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</si>
  <si>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</si>
  <si>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</si>
  <si>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</si>
  <si>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</si>
  <si>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</si>
  <si>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</si>
  <si>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</si>
  <si>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</si>
  <si>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</si>
  <si>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</si>
  <si>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</si>
  <si>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</si>
  <si>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</si>
  <si>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</si>
  <si>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</si>
  <si>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</si>
  <si>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</si>
  <si>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</si>
  <si>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</si>
  <si>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</si>
  <si>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</si>
  <si>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</si>
  <si>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</si>
  <si>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</si>
  <si>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</si>
  <si>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</si>
  <si>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</si>
  <si>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</si>
  <si>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</si>
  <si>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</si>
  <si>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</si>
  <si>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</si>
  <si>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</si>
  <si>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</si>
  <si>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</si>
  <si>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</si>
  <si>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</si>
  <si>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</si>
  <si>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</si>
  <si>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</si>
  <si>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</si>
  <si>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</si>
  <si>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</si>
  <si>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</si>
  <si>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</si>
  <si>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</si>
  <si>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</si>
  <si>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</si>
  <si>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</si>
  <si>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</si>
  <si>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</si>
  <si>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</si>
  <si>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</si>
  <si>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</si>
  <si>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</si>
  <si>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</si>
  <si>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</si>
  <si>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</si>
  <si>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</si>
  <si>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</si>
  <si>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</si>
  <si>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</si>
  <si>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</si>
  <si>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</si>
  <si>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</si>
  <si>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</si>
  <si>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</si>
  <si>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</si>
  <si>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</si>
  <si>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</si>
  <si>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</si>
  <si>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</si>
  <si>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</si>
  <si>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</si>
  <si>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</si>
  <si>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</si>
  <si>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</si>
  <si>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</si>
  <si>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</si>
  <si>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</si>
  <si>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</si>
  <si>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</si>
  <si>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</si>
  <si>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</si>
  <si>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</si>
  <si>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</si>
  <si>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</si>
  <si>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</si>
  <si>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</si>
  <si>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</si>
  <si>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</si>
  <si>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</si>
  <si>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</si>
  <si>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</si>
  <si>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</si>
  <si>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</si>
  <si>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</si>
  <si>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</si>
  <si>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</si>
  <si>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</si>
  <si>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</si>
  <si>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</si>
  <si>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</si>
  <si>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</si>
  <si>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</si>
  <si>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</si>
  <si>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</si>
  <si>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</si>
  <si>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</si>
  <si>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</si>
  <si>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</si>
  <si>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</si>
  <si>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</si>
  <si>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</si>
  <si>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</si>
  <si>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</si>
  <si>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</si>
  <si>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</si>
  <si>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</si>
  <si>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</si>
  <si>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</si>
  <si>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</si>
  <si>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</si>
  <si>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</si>
  <si>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</si>
  <si>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</si>
  <si>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</si>
  <si>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</si>
  <si>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</si>
  <si>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</si>
  <si>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</si>
  <si>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</si>
  <si>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</si>
  <si>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</si>
  <si>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</si>
  <si>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</si>
  <si>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</si>
  <si>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</si>
  <si>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</si>
  <si>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</si>
  <si>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</si>
  <si>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</si>
  <si>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</si>
  <si>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</si>
  <si>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</si>
  <si>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</si>
  <si>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</si>
  <si>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</si>
  <si>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</si>
  <si>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</si>
  <si>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</si>
  <si>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</si>
  <si>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</si>
  <si>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</si>
  <si>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</si>
  <si>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</si>
  <si>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</si>
  <si>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</si>
  <si>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</si>
  <si>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</si>
  <si>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</si>
  <si>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</si>
  <si>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</si>
  <si>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</si>
  <si>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</si>
  <si>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</si>
  <si>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</si>
  <si>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</si>
  <si>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</si>
  <si>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</si>
  <si>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</si>
  <si>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</si>
  <si>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</si>
  <si>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</si>
  <si>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</si>
  <si>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</si>
  <si>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</si>
  <si>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</si>
  <si>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</si>
  <si>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</si>
  <si>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</si>
  <si>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</si>
  <si>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</si>
  <si>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</si>
  <si>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</si>
  <si>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</si>
  <si>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</si>
  <si>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</si>
  <si>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</si>
  <si>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</si>
  <si>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</si>
  <si>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</si>
  <si>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</si>
  <si>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</si>
  <si>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</si>
  <si>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</si>
  <si>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</si>
  <si>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</si>
  <si>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</si>
  <si>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</si>
  <si>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</si>
  <si>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</si>
  <si>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</si>
  <si>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</si>
  <si>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</si>
  <si>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</si>
  <si>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</si>
  <si>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</si>
  <si>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</si>
  <si>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</si>
  <si>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</si>
  <si>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</si>
  <si>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</si>
  <si>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</si>
  <si>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</si>
  <si>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</si>
  <si>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</si>
  <si>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</si>
  <si>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</si>
  <si>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</si>
  <si>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</si>
  <si>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</si>
  <si>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</si>
  <si>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</si>
  <si>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</si>
  <si>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</si>
  <si>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</si>
  <si>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</si>
  <si>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</si>
  <si>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</si>
  <si>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</si>
  <si>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</si>
  <si>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</si>
  <si>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</si>
  <si>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</si>
  <si>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</si>
  <si>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</si>
  <si>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</si>
  <si>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</si>
  <si>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</si>
  <si>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</si>
  <si>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</si>
  <si>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</si>
  <si>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</si>
  <si>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</si>
  <si>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</si>
  <si>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</si>
  <si>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</si>
  <si>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</si>
  <si>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</si>
  <si>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</si>
  <si>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</si>
  <si>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</si>
  <si>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</si>
  <si>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</si>
  <si>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</si>
  <si>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</si>
  <si>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</si>
  <si>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</si>
  <si>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</si>
  <si>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</si>
  <si>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</si>
  <si>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</si>
  <si>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</si>
  <si>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</si>
  <si>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</si>
  <si>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</si>
  <si>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</si>
  <si>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</si>
  <si>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</si>
  <si>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</si>
  <si>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</si>
  <si>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</si>
  <si>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</si>
  <si>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</si>
  <si>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</si>
  <si>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</si>
  <si>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</si>
  <si>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</si>
  <si>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</si>
  <si>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</si>
  <si>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</si>
  <si>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</si>
  <si>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</si>
  <si>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</si>
  <si>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</si>
  <si>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</si>
  <si>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</si>
  <si>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</si>
  <si>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</si>
  <si>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</si>
  <si>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</si>
  <si>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</si>
  <si>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</si>
  <si>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</si>
  <si>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</si>
  <si>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</si>
  <si>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</si>
  <si>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</si>
  <si>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</si>
  <si>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</si>
  <si>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</si>
  <si>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</si>
  <si>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</si>
  <si>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</si>
  <si>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</si>
  <si>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</si>
  <si>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</si>
  <si>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</si>
  <si>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</si>
  <si>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</si>
  <si>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</si>
  <si>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</si>
  <si>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</si>
  <si>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</si>
  <si>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</si>
  <si>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</si>
  <si>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</si>
  <si>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</si>
  <si>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</si>
  <si>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</si>
  <si>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</si>
  <si>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</si>
  <si>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</si>
  <si>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</si>
  <si>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</si>
  <si>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</si>
  <si>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</si>
  <si>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</si>
  <si>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</si>
  <si>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</si>
  <si>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</si>
  <si>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</si>
  <si>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</si>
  <si>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</si>
  <si>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</si>
  <si>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</si>
  <si>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</si>
  <si>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</si>
  <si>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</si>
  <si>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</si>
  <si>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</si>
  <si>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</si>
  <si>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</si>
  <si>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</si>
  <si>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</si>
  <si>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</si>
  <si>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</si>
  <si>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</si>
  <si>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</si>
  <si>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</si>
  <si>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</si>
  <si>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</si>
  <si>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</si>
  <si>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</si>
  <si>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</si>
  <si>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</si>
  <si>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</si>
  <si>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</si>
  <si>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</si>
  <si>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</si>
  <si>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</si>
  <si>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</si>
  <si>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</si>
  <si>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</si>
  <si>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</si>
  <si>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</si>
  <si>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</si>
  <si>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</si>
  <si>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</si>
  <si>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</si>
  <si>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</si>
  <si>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</si>
  <si>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</si>
  <si>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</si>
  <si>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</si>
  <si>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</si>
  <si>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</si>
  <si>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</si>
  <si>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</si>
  <si>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</si>
  <si>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</si>
  <si>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</si>
  <si>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</si>
  <si>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</si>
  <si>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</si>
  <si>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</si>
  <si>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</si>
  <si>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</si>
  <si>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</si>
  <si>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</si>
  <si>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</si>
  <si>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</si>
  <si>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</si>
  <si>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</si>
  <si>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</si>
  <si>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</si>
  <si>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</si>
  <si>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</si>
  <si>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</si>
  <si>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</si>
  <si>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</si>
  <si>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</si>
  <si>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</si>
  <si>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</si>
  <si>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</si>
  <si>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</si>
  <si>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</si>
  <si>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</si>
  <si>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</si>
  <si>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</si>
  <si>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</si>
  <si>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</si>
  <si>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</si>
  <si>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</si>
  <si>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</si>
  <si>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</si>
  <si>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</si>
  <si>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</si>
  <si>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</si>
  <si>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</si>
  <si>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</si>
  <si>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</si>
  <si>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</si>
  <si>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</si>
  <si>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</si>
  <si>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</si>
  <si>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</si>
  <si>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</si>
  <si>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</si>
  <si>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</si>
  <si>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</si>
  <si>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</si>
  <si>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</si>
  <si>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</si>
  <si>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</si>
  <si>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</si>
  <si>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</si>
  <si>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</si>
  <si>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</si>
  <si>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</si>
  <si>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</si>
  <si>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</si>
  <si>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</si>
  <si>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</si>
  <si>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</si>
  <si>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</si>
  <si>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</si>
  <si>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</si>
  <si>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</si>
  <si>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</si>
  <si>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</si>
  <si>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</si>
  <si>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</si>
  <si>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</si>
  <si>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</si>
  <si>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</si>
  <si>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</si>
  <si>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</si>
  <si>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</si>
  <si>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</si>
  <si>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</si>
  <si>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</si>
  <si>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</si>
  <si>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</si>
  <si>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</si>
  <si>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</si>
  <si>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</si>
  <si>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</si>
  <si>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</si>
  <si>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</si>
  <si>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</si>
  <si>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</si>
  <si>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</si>
  <si>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</si>
  <si>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</si>
  <si>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</si>
  <si>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</si>
  <si>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</si>
  <si>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</si>
  <si>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</si>
  <si>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</si>
  <si>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</si>
  <si>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</si>
  <si>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</si>
  <si>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</si>
  <si>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</si>
  <si>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</si>
  <si>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</si>
  <si>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</si>
  <si>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</si>
  <si>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</si>
  <si>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</si>
  <si>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</si>
  <si>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</si>
  <si>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</si>
  <si>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</si>
  <si>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</si>
  <si>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</si>
  <si>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</si>
  <si>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</si>
  <si>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</si>
  <si>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</si>
  <si>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</si>
  <si>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</si>
  <si>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</si>
  <si>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</si>
  <si>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</si>
  <si>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</si>
  <si>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</si>
  <si>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</si>
  <si>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</si>
  <si>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</si>
  <si>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</si>
  <si>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</si>
  <si>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</si>
  <si>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</si>
  <si>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</si>
  <si>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</si>
  <si>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</si>
  <si>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</si>
  <si>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</si>
  <si>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</si>
  <si>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</si>
  <si>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</si>
  <si>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</si>
  <si>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</si>
  <si>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</si>
  <si>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</si>
  <si>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</si>
  <si>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</si>
  <si>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</si>
  <si>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</si>
  <si>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</si>
  <si>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</si>
  <si>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</si>
  <si>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</si>
  <si>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</si>
  <si>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</si>
  <si>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</si>
  <si>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</si>
  <si>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</si>
  <si>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</si>
  <si>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</si>
  <si>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</si>
  <si>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</si>
  <si>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</si>
  <si>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</si>
  <si>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</si>
  <si>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</si>
  <si>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</si>
  <si>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</si>
  <si>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</si>
  <si>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</si>
  <si>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</si>
  <si>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</si>
  <si>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</si>
  <si>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</si>
  <si>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</si>
  <si>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</si>
  <si>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</si>
  <si>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</si>
  <si>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</si>
  <si>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</si>
  <si>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</si>
  <si>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</si>
  <si>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</si>
  <si>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</si>
  <si>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</si>
  <si>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</si>
  <si>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</si>
  <si>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</si>
  <si>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</si>
  <si>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</si>
  <si>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</si>
  <si>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</si>
  <si>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</si>
  <si>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</si>
  <si>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</si>
  <si>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</si>
  <si>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</si>
  <si>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</si>
  <si>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</si>
  <si>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</si>
  <si>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</si>
  <si>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</si>
  <si>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</si>
  <si>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</si>
  <si>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</si>
  <si>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</si>
  <si>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</si>
  <si>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</si>
  <si>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</si>
  <si>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</si>
  <si>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</si>
  <si>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</si>
  <si>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</si>
  <si>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</si>
  <si>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</si>
  <si>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</si>
  <si>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</si>
  <si>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</si>
  <si>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</si>
  <si>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</si>
  <si>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</si>
  <si>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</si>
  <si>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</si>
  <si>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</si>
  <si>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</si>
  <si>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</si>
  <si>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</si>
  <si>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</si>
  <si>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</si>
  <si>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</si>
  <si>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</si>
  <si>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</si>
  <si>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</si>
  <si>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</si>
  <si>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</si>
  <si>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</si>
  <si>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</si>
  <si>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</si>
  <si>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</si>
  <si>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</si>
  <si>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</si>
  <si>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</si>
  <si>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</si>
  <si>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</si>
  <si>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</si>
  <si>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</si>
  <si>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</si>
  <si>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</si>
  <si>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</si>
  <si>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</si>
  <si>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</si>
  <si>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</si>
  <si>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</si>
  <si>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</si>
  <si>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</si>
  <si>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</si>
  <si>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</si>
  <si>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</si>
  <si>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</si>
  <si>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</si>
  <si>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</si>
  <si>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</si>
  <si>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</si>
  <si>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</si>
  <si>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</si>
  <si>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</si>
  <si>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</si>
  <si>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</si>
  <si>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</si>
  <si>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</si>
  <si>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</si>
  <si>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</si>
  <si>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</si>
  <si>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</si>
  <si>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</si>
  <si>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</si>
  <si>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</si>
  <si>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</si>
  <si>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</si>
  <si>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</si>
  <si>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</si>
  <si>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</si>
  <si>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</si>
  <si>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</si>
  <si>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</si>
  <si>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</si>
  <si>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</si>
  <si>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</si>
  <si>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</si>
  <si>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</si>
  <si>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</si>
  <si>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</si>
  <si>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</si>
  <si>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</si>
  <si>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</si>
  <si>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</si>
  <si>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</si>
  <si>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</si>
  <si>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</si>
  <si>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</si>
  <si>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</si>
  <si>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</si>
  <si>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</si>
  <si>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</si>
  <si>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</si>
  <si>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</si>
  <si>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</si>
  <si>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</si>
  <si>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</si>
  <si>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</si>
  <si>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</si>
  <si>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</si>
  <si>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</si>
  <si>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</si>
  <si>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</si>
  <si>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</si>
  <si>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</si>
  <si>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</si>
  <si>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</si>
  <si>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</si>
  <si>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</si>
  <si>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</si>
  <si>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</si>
  <si>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</si>
  <si>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</si>
  <si>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</si>
  <si>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</si>
  <si>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</si>
  <si>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</si>
  <si>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</si>
  <si>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</si>
  <si>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</si>
  <si>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</si>
  <si>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</si>
  <si>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</si>
  <si>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</si>
  <si>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</si>
  <si>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</si>
  <si>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</si>
  <si>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</si>
  <si>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</si>
  <si>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</si>
  <si>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</si>
  <si>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</si>
  <si>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</si>
  <si>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</si>
  <si>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</si>
  <si>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</si>
  <si>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</si>
  <si>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</si>
  <si>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</si>
  <si>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</si>
  <si>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</si>
  <si>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</si>
  <si>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</si>
  <si>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</si>
  <si>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</si>
  <si>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</si>
  <si>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</si>
  <si>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</si>
  <si>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</si>
  <si>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</si>
  <si>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</si>
  <si>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</si>
  <si>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</si>
  <si>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</si>
  <si>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</si>
  <si>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</si>
  <si>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</si>
  <si>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</si>
  <si>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</si>
  <si>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</si>
  <si>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</si>
  <si>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</si>
  <si>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</si>
  <si>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</si>
  <si>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</si>
  <si>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</si>
  <si>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</si>
  <si>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</si>
  <si>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</si>
  <si>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</si>
  <si>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</si>
  <si>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</si>
  <si>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</si>
  <si>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</si>
  <si>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</si>
  <si>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</si>
  <si>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</si>
  <si>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</si>
  <si>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</si>
  <si>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</si>
  <si>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</si>
  <si>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</si>
  <si>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</si>
  <si>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</si>
  <si>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</si>
  <si>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</si>
  <si>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</si>
  <si>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</si>
  <si>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</si>
  <si>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</si>
  <si>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</si>
  <si>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</si>
  <si>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</si>
  <si>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</si>
  <si>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</si>
  <si>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</si>
  <si>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</si>
  <si>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</si>
  <si>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</si>
  <si>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</si>
  <si>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</si>
  <si>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</si>
  <si>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</si>
  <si>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</si>
  <si>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</si>
  <si>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</si>
  <si>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</si>
  <si>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</si>
  <si>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</si>
  <si>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</si>
  <si>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</si>
  <si>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</si>
  <si>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</si>
  <si>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</si>
  <si>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</si>
  <si>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</si>
  <si>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</si>
  <si>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</si>
  <si>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</si>
  <si>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</si>
  <si>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</si>
  <si>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</si>
  <si>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</si>
  <si>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</si>
  <si>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</si>
  <si>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</si>
  <si>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</si>
  <si>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</si>
  <si>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</si>
  <si>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</si>
  <si>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</si>
  <si>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</si>
  <si>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</si>
  <si>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</si>
  <si>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</si>
  <si>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</si>
  <si>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</si>
  <si>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</si>
  <si>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</si>
  <si>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</si>
  <si>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</si>
  <si>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</si>
  <si>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</si>
  <si>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</si>
  <si>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</si>
  <si>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</si>
  <si>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</si>
  <si>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</si>
  <si>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</si>
  <si>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</si>
  <si>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</si>
  <si>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</si>
  <si>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</si>
  <si>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</si>
  <si>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</si>
  <si>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</si>
  <si>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</si>
  <si>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</si>
  <si>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</si>
  <si>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</si>
  <si>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</si>
  <si>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</si>
  <si>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</si>
  <si>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</si>
  <si>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</si>
  <si>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</si>
  <si>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</si>
  <si>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</si>
  <si>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</si>
  <si>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</si>
  <si>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</si>
  <si>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</si>
  <si>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</si>
  <si>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</si>
  <si>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</si>
  <si>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</si>
  <si>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</si>
  <si>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</si>
  <si>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</si>
  <si>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</si>
  <si>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</si>
  <si>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</si>
  <si>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</si>
  <si>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</si>
  <si>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</si>
  <si>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</si>
  <si>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</si>
  <si>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</si>
  <si>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</si>
  <si>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</si>
  <si>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</si>
  <si>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</si>
  <si>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</si>
  <si>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</si>
  <si>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</si>
  <si>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</si>
  <si>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</si>
  <si>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</si>
  <si>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</si>
  <si>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</si>
  <si>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</si>
  <si>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</si>
  <si>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</si>
  <si>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</si>
  <si>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</si>
  <si>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</si>
  <si>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</si>
  <si>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</si>
  <si>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</si>
  <si>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</si>
  <si>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</si>
  <si>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</si>
  <si>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</si>
  <si>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</si>
  <si>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</si>
  <si>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</si>
  <si>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</si>
  <si>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</si>
  <si>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</si>
  <si>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</si>
  <si>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</si>
  <si>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</si>
  <si>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</si>
  <si>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</si>
  <si>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</si>
  <si>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</si>
  <si>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</si>
  <si>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</si>
  <si>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</si>
  <si>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</si>
  <si>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</si>
  <si>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</si>
  <si>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</si>
  <si>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</si>
  <si>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</si>
  <si>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</si>
  <si>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</si>
  <si>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</si>
  <si>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</si>
  <si>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</si>
  <si>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</si>
  <si>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</si>
  <si>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</si>
  <si>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</si>
  <si>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</si>
  <si>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</si>
  <si>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</si>
  <si>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</si>
  <si>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</si>
  <si>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</si>
  <si>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</si>
  <si>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</si>
  <si>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</si>
  <si>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</si>
  <si>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</si>
  <si>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</si>
  <si>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</si>
  <si>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</si>
  <si>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</si>
  <si>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</si>
  <si>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</si>
  <si>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</si>
  <si>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</si>
  <si>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</si>
  <si>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</si>
  <si>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</si>
  <si>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</si>
  <si>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</si>
  <si>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</si>
  <si>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</si>
  <si>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</si>
  <si>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</si>
  <si>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</si>
  <si>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</si>
  <si>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</si>
  <si>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</si>
  <si>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</si>
  <si>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</si>
  <si>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</si>
  <si>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</si>
  <si>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</si>
  <si>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</si>
  <si>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</si>
  <si>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</si>
  <si>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</si>
  <si>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</si>
  <si>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</si>
  <si>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</si>
  <si>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</si>
  <si>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</si>
  <si>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</si>
  <si>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</si>
  <si>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</si>
  <si>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</si>
  <si>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</si>
  <si>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</si>
  <si>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</si>
  <si>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</si>
  <si>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</si>
  <si>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</si>
  <si>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</si>
  <si>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</si>
  <si>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</si>
  <si>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</si>
  <si>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</si>
  <si>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</si>
  <si>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</si>
  <si>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</si>
  <si>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</si>
  <si>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</si>
  <si>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</si>
  <si>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</si>
  <si>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</si>
  <si>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</si>
  <si>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</si>
  <si>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</si>
  <si>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</si>
  <si>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</si>
  <si>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</si>
  <si>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</si>
  <si>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</si>
  <si>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</si>
  <si>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</si>
  <si>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</si>
  <si>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</si>
  <si>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</si>
  <si>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</si>
  <si>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</si>
  <si>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</si>
  <si>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</si>
  <si>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</si>
  <si>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</si>
  <si>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</si>
  <si>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</si>
  <si>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</si>
  <si>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</si>
  <si>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</si>
  <si>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</si>
  <si>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</si>
  <si>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</si>
  <si>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</si>
  <si>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</si>
  <si>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</si>
  <si>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</si>
  <si>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</si>
  <si>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</si>
  <si>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</si>
  <si>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</si>
  <si>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</si>
  <si>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</si>
  <si>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</si>
  <si>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</si>
  <si>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</si>
  <si>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</si>
  <si>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</si>
  <si>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</si>
  <si>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</si>
  <si>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</si>
  <si>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</si>
  <si>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</si>
  <si>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</si>
  <si>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</si>
  <si>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</si>
  <si>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</si>
  <si>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</si>
  <si>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</si>
  <si>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</si>
  <si>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</si>
  <si>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</si>
  <si>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</si>
  <si>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</si>
  <si>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</si>
  <si>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</si>
  <si>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</si>
  <si>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</si>
  <si>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</si>
  <si>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</si>
  <si>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</si>
  <si>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</si>
  <si>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</si>
  <si>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</si>
  <si>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</si>
  <si>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</si>
  <si>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</si>
  <si>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</si>
  <si>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</si>
  <si>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</si>
  <si>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</si>
  <si>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</si>
  <si>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</si>
  <si>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</si>
  <si>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</si>
  <si>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</si>
  <si>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</si>
  <si>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</si>
  <si>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</si>
  <si>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</si>
  <si>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</si>
  <si>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</si>
  <si>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</si>
  <si>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</si>
  <si>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</si>
  <si>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</si>
  <si>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</si>
  <si>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</si>
  <si>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</si>
  <si>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</si>
  <si>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</si>
  <si>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</si>
  <si>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</si>
  <si>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</si>
  <si>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</si>
  <si>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</si>
  <si>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</si>
  <si>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</si>
  <si>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</si>
  <si>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</si>
  <si>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</si>
  <si>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</si>
  <si>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</si>
  <si>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</si>
  <si>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</si>
  <si>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</si>
  <si>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</si>
  <si>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</si>
  <si>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</si>
  <si>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</si>
  <si>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</si>
  <si>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</si>
  <si>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</si>
  <si>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</si>
  <si>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</si>
  <si>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</si>
  <si>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</si>
  <si>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</si>
  <si>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</si>
  <si>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</si>
  <si>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</si>
  <si>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</si>
  <si>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</si>
  <si>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</si>
  <si>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</si>
  <si>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</si>
  <si>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</si>
  <si>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</si>
  <si>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</si>
  <si>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</si>
  <si>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</si>
  <si>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</si>
  <si>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</si>
  <si>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</si>
  <si>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</si>
  <si>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</si>
  <si>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</si>
  <si>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</si>
  <si>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</si>
  <si>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</si>
  <si>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</si>
  <si>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</si>
  <si>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</si>
  <si>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</si>
  <si>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</si>
  <si>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</si>
  <si>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</si>
  <si>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</si>
  <si>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</si>
  <si>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</si>
  <si>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</si>
  <si>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</si>
  <si>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</si>
  <si>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</si>
  <si>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</si>
  <si>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</si>
  <si>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</si>
  <si>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</si>
  <si>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</si>
  <si>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</si>
  <si>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</si>
  <si>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</si>
  <si>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</si>
  <si>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</si>
  <si>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</si>
  <si>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</si>
  <si>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</si>
  <si>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</si>
  <si>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</si>
  <si>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</si>
  <si>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</si>
  <si>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</si>
  <si>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</si>
  <si>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</si>
  <si>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</si>
  <si>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</si>
  <si>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</si>
  <si>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</si>
  <si>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</si>
  <si>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</si>
  <si>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</si>
  <si>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</si>
  <si>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</si>
  <si>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</si>
  <si>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</si>
  <si>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</si>
  <si>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</si>
  <si>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</si>
  <si>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</si>
  <si>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</si>
  <si>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</si>
  <si>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</si>
  <si>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</si>
  <si>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</si>
  <si>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</si>
  <si>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</si>
  <si>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</si>
  <si>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</si>
  <si>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</si>
  <si>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</si>
  <si>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</si>
  <si>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</si>
  <si>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</si>
  <si>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</si>
  <si>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</si>
  <si>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</si>
  <si>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</si>
  <si>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</si>
  <si>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</si>
  <si>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</si>
  <si>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</si>
  <si>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</si>
  <si>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</si>
  <si>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</si>
  <si>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</si>
  <si>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</si>
  <si>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</si>
  <si>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</si>
  <si>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</si>
  <si>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</si>
  <si>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</si>
  <si>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</si>
  <si>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</si>
  <si>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</si>
  <si>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</si>
  <si>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</si>
  <si>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</si>
  <si>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</si>
  <si>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</si>
  <si>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</si>
  <si>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</si>
  <si>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</si>
  <si>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</si>
  <si>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</si>
  <si>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</si>
  <si>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</si>
  <si>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</si>
  <si>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</si>
  <si>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</si>
  <si>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</si>
  <si>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</si>
  <si>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</si>
  <si>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</si>
  <si>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</si>
  <si>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</si>
  <si>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</si>
  <si>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</si>
  <si>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</si>
  <si>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</si>
  <si>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</si>
  <si>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</si>
  <si>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</si>
  <si>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</si>
  <si>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</si>
  <si>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</si>
  <si>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</si>
  <si>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</si>
  <si>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</si>
  <si>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</si>
  <si>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</si>
  <si>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</si>
  <si>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</si>
  <si>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</si>
  <si>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</si>
  <si>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</si>
  <si>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</si>
  <si>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</si>
  <si>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</si>
  <si>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</si>
  <si>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</si>
  <si>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</si>
  <si>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</si>
  <si>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</si>
  <si>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</si>
  <si>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</si>
  <si>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</si>
  <si>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</si>
  <si>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</si>
  <si>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</si>
  <si>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</si>
  <si>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</si>
  <si>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</si>
  <si>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</si>
  <si>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</si>
  <si>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</si>
  <si>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</si>
  <si>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</si>
  <si>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</si>
  <si>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</si>
  <si>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</si>
  <si>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</si>
  <si>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</si>
  <si>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</si>
  <si>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</si>
  <si>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</si>
  <si>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</si>
  <si>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</si>
  <si>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</si>
  <si>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</si>
  <si>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</si>
  <si>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</si>
  <si>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</si>
  <si>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</si>
  <si>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</si>
  <si>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</si>
  <si>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</si>
  <si>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</si>
  <si>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</si>
  <si>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</si>
  <si>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</si>
  <si>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</si>
  <si>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</si>
  <si>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</si>
  <si>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</si>
  <si>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</si>
  <si>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</si>
  <si>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</si>
  <si>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</si>
  <si>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</si>
  <si>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</si>
  <si>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</si>
  <si>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</si>
  <si>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</si>
  <si>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</si>
  <si>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</si>
  <si>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</si>
  <si>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</si>
  <si>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</si>
  <si>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</si>
  <si>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</si>
  <si>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</si>
  <si>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</si>
  <si>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</si>
  <si>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</si>
  <si>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</si>
  <si>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</si>
  <si>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</si>
  <si>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</si>
  <si>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</si>
  <si>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</si>
  <si>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</si>
  <si>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</si>
  <si>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</si>
  <si>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</si>
  <si>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</si>
  <si>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</si>
  <si>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</si>
  <si>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</si>
  <si>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</si>
  <si>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</si>
  <si>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</si>
  <si>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</si>
  <si>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</si>
  <si>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</si>
  <si>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</si>
  <si>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</si>
  <si>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</si>
  <si>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</si>
  <si>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</si>
  <si>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</si>
  <si>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</si>
  <si>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</si>
  <si>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</si>
  <si>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</si>
  <si>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</si>
  <si>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</si>
  <si>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</si>
  <si>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</si>
  <si>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</si>
  <si>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</si>
  <si>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</si>
  <si>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</si>
  <si>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</si>
  <si>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</si>
  <si>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</si>
  <si>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</si>
  <si>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</si>
  <si>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</si>
  <si>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</si>
  <si>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</si>
  <si>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</si>
  <si>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</si>
  <si>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</si>
  <si>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</si>
  <si>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</si>
  <si>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</si>
  <si>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</si>
  <si>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</si>
  <si>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</si>
  <si>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</si>
  <si>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</si>
  <si>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</si>
  <si>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</si>
  <si>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</si>
  <si>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</si>
  <si>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</si>
  <si>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</si>
  <si>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</si>
  <si>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</si>
  <si>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</si>
  <si>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</si>
  <si>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</si>
  <si>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</si>
  <si>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</si>
  <si>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</si>
  <si>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</si>
  <si>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</si>
  <si>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</si>
  <si>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</si>
  <si>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</si>
  <si>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</si>
  <si>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</si>
  <si>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</si>
  <si>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</si>
  <si>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</si>
  <si>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</si>
  <si>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</si>
  <si>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</si>
  <si>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</si>
  <si>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</si>
  <si>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</si>
  <si>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</si>
  <si>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</si>
  <si>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</si>
  <si>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</si>
  <si>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</si>
  <si>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</si>
  <si>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</si>
  <si>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</si>
  <si>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</si>
  <si>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</si>
  <si>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</si>
  <si>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</si>
  <si>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</si>
  <si>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</si>
  <si>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</si>
  <si>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</si>
  <si>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</si>
  <si>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</si>
  <si>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</si>
  <si>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</si>
  <si>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</si>
  <si>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</si>
  <si>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</si>
  <si>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</si>
  <si>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</si>
  <si>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</si>
  <si>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</si>
  <si>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</si>
  <si>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</si>
  <si>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</si>
  <si>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</si>
  <si>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</si>
  <si>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</si>
  <si>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</si>
  <si>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</si>
  <si>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</si>
  <si>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</si>
  <si>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</si>
  <si>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</si>
  <si>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</si>
  <si>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</si>
  <si>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</si>
  <si>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</si>
  <si>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</si>
  <si>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</si>
  <si>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</si>
  <si>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</si>
  <si>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</si>
  <si>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</si>
  <si>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</si>
  <si>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</si>
  <si>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</si>
  <si>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</si>
  <si>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</si>
  <si>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</si>
  <si>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</si>
  <si>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</si>
  <si>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</si>
  <si>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</si>
  <si>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</si>
  <si>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</si>
  <si>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</si>
  <si>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</si>
  <si>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</si>
  <si>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</si>
  <si>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</si>
  <si>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</si>
  <si>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</si>
  <si>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</si>
  <si>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</si>
  <si>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</si>
  <si>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</si>
  <si>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</si>
  <si>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</si>
  <si>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</si>
  <si>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</si>
  <si>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</si>
  <si>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</si>
  <si>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</si>
  <si>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</si>
  <si>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</si>
  <si>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</si>
  <si>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</si>
  <si>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</si>
  <si>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</si>
  <si>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</si>
  <si>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</si>
  <si>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</si>
  <si>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</si>
  <si>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</si>
  <si>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</si>
  <si>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</si>
  <si>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</si>
  <si>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</si>
  <si>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</si>
  <si>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</si>
  <si>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</si>
  <si>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</si>
  <si>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</si>
  <si>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</si>
  <si>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</si>
  <si>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</si>
  <si>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</si>
  <si>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</si>
  <si>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</si>
  <si>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</si>
  <si>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</si>
  <si>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</si>
  <si>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</si>
  <si>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</si>
  <si>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</si>
  <si>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</si>
  <si>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</si>
  <si>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</si>
  <si>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</si>
  <si>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</si>
  <si>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</si>
  <si>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</si>
  <si>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</si>
  <si>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</si>
  <si>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</si>
  <si>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</si>
  <si>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</si>
  <si>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</si>
  <si>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</si>
  <si>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</si>
  <si>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</si>
  <si>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</si>
  <si>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</si>
  <si>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</si>
  <si>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</si>
  <si>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</si>
  <si>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</si>
  <si>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</si>
  <si>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</si>
  <si>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</si>
  <si>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</si>
  <si>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</si>
  <si>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</si>
  <si>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</si>
  <si>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</si>
  <si>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</si>
  <si>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</si>
  <si>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</si>
  <si>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</si>
  <si>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</si>
  <si>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</si>
  <si>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</si>
  <si>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</si>
  <si>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</si>
  <si>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</si>
  <si>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</si>
  <si>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</si>
  <si>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</si>
  <si>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</si>
  <si>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</si>
  <si>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</si>
  <si>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</si>
  <si>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</si>
  <si>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</si>
  <si>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</si>
  <si>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</si>
  <si>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</si>
  <si>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</si>
  <si>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</si>
  <si>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</si>
  <si>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</si>
  <si>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</si>
  <si>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</si>
  <si>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</si>
  <si>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</si>
  <si>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</si>
  <si>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</si>
  <si>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</si>
  <si>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</si>
  <si>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</si>
  <si>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</si>
  <si>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</si>
  <si>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</si>
  <si>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</si>
  <si>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</si>
  <si>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</si>
  <si>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</si>
  <si>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</si>
  <si>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</si>
  <si>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</si>
  <si>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</si>
  <si>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</si>
  <si>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</si>
  <si>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</si>
  <si>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</si>
  <si>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</si>
  <si>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</si>
  <si>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</si>
  <si>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</si>
  <si>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</si>
  <si>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</si>
  <si>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</si>
  <si>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</si>
  <si>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</si>
  <si>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</si>
  <si>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</si>
  <si>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</si>
  <si>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</si>
  <si>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</si>
  <si>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</si>
  <si>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</si>
  <si>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</si>
  <si>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</si>
  <si>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</si>
  <si>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</si>
  <si>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</si>
  <si>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</si>
  <si>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</si>
  <si>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</si>
  <si>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</si>
  <si>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</si>
  <si>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</si>
  <si>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</si>
  <si>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</si>
  <si>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</si>
  <si>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</si>
  <si>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</si>
  <si>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</si>
  <si>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</si>
  <si>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</si>
  <si>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</si>
  <si>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</si>
  <si>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</si>
  <si>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</si>
  <si>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</si>
  <si>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</si>
  <si>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</si>
  <si>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</si>
  <si>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</si>
  <si>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</si>
  <si>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</si>
  <si>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</si>
  <si>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</si>
  <si>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</si>
  <si>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</si>
  <si>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</si>
  <si>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</si>
  <si>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</si>
  <si>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</si>
  <si>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</si>
  <si>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</si>
  <si>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</si>
  <si>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</si>
  <si>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</si>
  <si>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</si>
  <si>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</si>
  <si>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</si>
  <si>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</si>
  <si>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</si>
  <si>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</si>
  <si>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</si>
  <si>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</si>
  <si>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</si>
  <si>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</si>
  <si>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</si>
  <si>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</si>
  <si>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</si>
  <si>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</si>
  <si>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</si>
  <si>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</si>
  <si>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</si>
  <si>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</si>
  <si>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</si>
  <si>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</si>
  <si>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</si>
  <si>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</si>
  <si>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</si>
  <si>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</si>
  <si>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</si>
  <si>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</si>
  <si>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</si>
  <si>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</si>
  <si>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</si>
  <si>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</si>
  <si>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</si>
  <si>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</si>
  <si>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</si>
  <si>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</si>
  <si>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</si>
  <si>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</si>
  <si>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</si>
  <si>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</si>
  <si>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</si>
  <si>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</si>
  <si>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</si>
  <si>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</si>
  <si>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</si>
  <si>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</si>
  <si>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</si>
  <si>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</si>
  <si>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</si>
  <si>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</si>
  <si>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</si>
  <si>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</si>
  <si>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</si>
  <si>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</si>
  <si>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</si>
  <si>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</si>
  <si>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</si>
  <si>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</si>
  <si>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</si>
  <si>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</si>
  <si>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</si>
  <si>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</si>
  <si>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</si>
  <si>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</si>
  <si>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</si>
  <si>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</si>
  <si>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</si>
  <si>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</si>
  <si>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</si>
  <si>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</si>
  <si>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</si>
  <si>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</si>
  <si>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</si>
  <si>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</si>
  <si>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</si>
  <si>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</si>
  <si>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</si>
  <si>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</si>
  <si>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</si>
  <si>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</si>
  <si>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</si>
  <si>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</si>
  <si>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</si>
  <si>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</si>
  <si>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</si>
  <si>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</si>
  <si>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</si>
  <si>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</si>
  <si>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</si>
  <si>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</si>
  <si>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</si>
  <si>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</si>
  <si>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</si>
  <si>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</si>
  <si>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</si>
  <si>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</si>
  <si>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</si>
  <si>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</si>
  <si>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</si>
  <si>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</si>
  <si>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</si>
  <si>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</si>
  <si>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</si>
  <si>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</si>
  <si>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</si>
  <si>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</si>
  <si>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</si>
  <si>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</si>
  <si>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</si>
  <si>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</si>
  <si>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</si>
  <si>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</si>
  <si>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</si>
  <si>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</si>
  <si>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</si>
  <si>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</si>
  <si>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</si>
  <si>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</si>
  <si>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</si>
  <si>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</si>
  <si>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</si>
  <si>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</si>
  <si>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</si>
  <si>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</si>
  <si>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</si>
  <si>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</si>
  <si>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</si>
  <si>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</si>
  <si>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</si>
  <si>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</si>
  <si>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</si>
  <si>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</si>
  <si>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</si>
  <si>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</si>
  <si>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</si>
  <si>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</si>
  <si>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</si>
  <si>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</si>
  <si>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</si>
  <si>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</si>
  <si>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</si>
  <si>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</si>
  <si>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</si>
  <si>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</si>
  <si>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</si>
  <si>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</si>
  <si>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</si>
  <si>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</si>
  <si>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</si>
  <si>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</si>
  <si>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</si>
  <si>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</si>
  <si>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</si>
  <si>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</si>
  <si>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</si>
  <si>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</si>
  <si>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</si>
  <si>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</si>
  <si>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</si>
  <si>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</si>
  <si>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</si>
  <si>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</si>
  <si>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</si>
  <si>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</si>
  <si>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</si>
  <si>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</si>
  <si>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</si>
  <si>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</si>
  <si>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</si>
  <si>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</si>
  <si>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</si>
  <si>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</si>
  <si>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</si>
  <si>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</si>
  <si>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</si>
  <si>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</si>
  <si>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</si>
  <si>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</si>
  <si>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</si>
  <si>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</si>
  <si>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</si>
  <si>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</si>
  <si>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</si>
  <si>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</si>
  <si>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</si>
  <si>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</si>
  <si>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</si>
  <si>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</si>
  <si>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</si>
  <si>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</si>
  <si>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</si>
  <si>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</si>
  <si>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</si>
  <si>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</si>
  <si>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</si>
  <si>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</si>
  <si>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</si>
  <si>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</si>
  <si>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</si>
  <si>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</si>
  <si>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</si>
  <si>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</si>
  <si>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</si>
  <si>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</si>
  <si>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</si>
  <si>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</si>
  <si>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</si>
  <si>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</si>
  <si>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</si>
  <si>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</si>
  <si>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</si>
  <si>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</si>
  <si>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</si>
  <si>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</si>
  <si>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</si>
  <si>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</si>
  <si>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</si>
  <si>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</si>
  <si>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</si>
  <si>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</si>
  <si>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</si>
  <si>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</si>
  <si>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</si>
  <si>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</si>
  <si>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</si>
  <si>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</si>
  <si>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</si>
  <si>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</si>
  <si>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</si>
  <si>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</si>
  <si>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</si>
  <si>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</si>
  <si>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</si>
  <si>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</si>
  <si>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</si>
  <si>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</si>
  <si>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</si>
  <si>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</si>
  <si>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</si>
  <si>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</si>
  <si>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</si>
  <si>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</si>
  <si>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</si>
  <si>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</si>
  <si>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</si>
  <si>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</si>
  <si>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</si>
  <si>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</si>
  <si>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</si>
  <si>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</si>
  <si>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</si>
  <si>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</si>
  <si>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</si>
  <si>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</si>
  <si>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</si>
  <si>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</si>
  <si>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</si>
  <si>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</si>
  <si>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</si>
  <si>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</si>
  <si>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</si>
  <si>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</si>
  <si>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</si>
  <si>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</si>
  <si>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</si>
  <si>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</si>
  <si>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</si>
  <si>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</si>
  <si>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</si>
  <si>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</si>
  <si>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</si>
  <si>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</si>
  <si>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</si>
  <si>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</si>
  <si>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</si>
  <si>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</si>
  <si>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</si>
  <si>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</si>
  <si>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</si>
  <si>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</si>
  <si>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</si>
  <si>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</si>
  <si>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</si>
  <si>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</si>
  <si>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</si>
  <si>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</si>
  <si>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</si>
  <si>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</si>
  <si>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</si>
  <si>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</si>
  <si>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</si>
  <si>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</si>
  <si>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</si>
  <si>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</si>
  <si>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</si>
  <si>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</si>
  <si>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</si>
  <si>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</si>
  <si>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</si>
  <si>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</si>
  <si>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</si>
  <si>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</si>
  <si>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</si>
  <si>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</si>
  <si>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</si>
  <si>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</si>
  <si>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</si>
  <si>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</si>
  <si>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</si>
  <si>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</si>
  <si>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</si>
  <si>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</si>
  <si>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</si>
  <si>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</si>
  <si>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</si>
  <si>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</si>
  <si>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</si>
  <si>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</si>
  <si>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</si>
  <si>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</si>
  <si>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</si>
  <si>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</si>
  <si>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</si>
  <si>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</si>
  <si>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</si>
  <si>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</si>
  <si>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</si>
  <si>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</si>
  <si>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</si>
  <si>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</si>
  <si>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</si>
  <si>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</si>
  <si>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</si>
  <si>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</si>
  <si>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</si>
  <si>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</si>
  <si>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</si>
  <si>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</si>
  <si>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</si>
  <si>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</si>
  <si>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</si>
  <si>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</si>
  <si>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</si>
  <si>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</si>
  <si>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</si>
  <si>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</si>
  <si>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</si>
  <si>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</si>
  <si>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</si>
  <si>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</si>
  <si>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</si>
  <si>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</si>
  <si>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</si>
  <si>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</si>
  <si>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</si>
  <si>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</si>
  <si>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</si>
  <si>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</si>
  <si>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</si>
  <si>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</si>
  <si>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</si>
  <si>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</si>
  <si>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</si>
  <si>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</si>
  <si>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</si>
  <si>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</si>
  <si>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</si>
  <si>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</si>
  <si>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</si>
  <si>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</si>
  <si>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</si>
  <si>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</si>
  <si>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</si>
  <si>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</si>
  <si>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</si>
  <si>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</si>
  <si>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</si>
  <si>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</si>
  <si>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</si>
  <si>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</si>
  <si>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</si>
  <si>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</si>
  <si>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</si>
  <si>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</si>
  <si>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</si>
  <si>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</si>
  <si>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</si>
  <si>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</si>
  <si>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</si>
  <si>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</si>
  <si>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</si>
  <si>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</si>
  <si>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</si>
  <si>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</si>
  <si>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</si>
  <si>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</si>
  <si>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</si>
  <si>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</si>
  <si>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</si>
  <si>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</si>
  <si>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</si>
  <si>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</si>
  <si>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</si>
  <si>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</si>
  <si>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</si>
  <si>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</si>
  <si>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</si>
  <si>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</si>
  <si>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</si>
  <si>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</si>
  <si>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</si>
  <si>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</si>
  <si>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</si>
  <si>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</si>
  <si>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</si>
  <si>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</si>
  <si>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</si>
  <si>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</si>
  <si>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</si>
  <si>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</si>
  <si>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</si>
  <si>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</si>
  <si>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</si>
  <si>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</si>
  <si>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</si>
  <si>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</si>
  <si>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</si>
  <si>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</si>
  <si>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</si>
  <si>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</si>
  <si>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</si>
  <si>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</si>
  <si>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</si>
  <si>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</si>
  <si>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</si>
  <si>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</si>
  <si>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</si>
  <si>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</si>
  <si>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</si>
  <si>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</si>
  <si>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</si>
  <si>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</si>
  <si>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</si>
  <si>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</si>
  <si>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</si>
  <si>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</si>
  <si>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</si>
  <si>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</si>
  <si>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</si>
  <si>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</si>
  <si>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</si>
  <si>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</si>
  <si>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</si>
  <si>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</si>
  <si>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</si>
  <si>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</si>
  <si>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</si>
  <si>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</si>
  <si>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</si>
  <si>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</si>
  <si>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</si>
  <si>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</si>
  <si>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</si>
  <si>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</si>
  <si>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</si>
  <si>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</si>
  <si>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</si>
  <si>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</si>
  <si>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</si>
  <si>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</si>
  <si>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</si>
  <si>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</si>
  <si>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</si>
  <si>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</si>
  <si>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</si>
  <si>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</si>
  <si>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</si>
  <si>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</si>
  <si>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</si>
  <si>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</si>
  <si>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</si>
  <si>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</si>
  <si>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</si>
  <si>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</si>
  <si>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</si>
  <si>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</si>
  <si>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</si>
  <si>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</si>
  <si>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</si>
  <si>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</si>
  <si>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</si>
  <si>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</si>
  <si>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</si>
  <si>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</si>
  <si>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</si>
  <si>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</si>
  <si>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</si>
  <si>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</si>
  <si>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</si>
  <si>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</si>
  <si>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</si>
  <si>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</si>
  <si>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</si>
  <si>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</si>
  <si>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</si>
  <si>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</si>
  <si>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</si>
  <si>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</si>
  <si>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</si>
  <si>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</si>
  <si>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</si>
  <si>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</si>
  <si>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</si>
  <si>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</si>
  <si>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</si>
  <si>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</si>
  <si>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</si>
  <si>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</si>
  <si>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</si>
  <si>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</si>
  <si>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</si>
  <si>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</si>
  <si>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</si>
  <si>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</si>
  <si>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</si>
  <si>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</si>
  <si>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</si>
  <si>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</si>
  <si>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</si>
  <si>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</si>
  <si>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</si>
  <si>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</si>
  <si>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</si>
  <si>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</si>
  <si>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</si>
  <si>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</si>
  <si>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</si>
  <si>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</si>
  <si>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</si>
  <si>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</si>
  <si>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</si>
  <si>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</si>
  <si>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</si>
  <si>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</si>
  <si>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</si>
  <si>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</si>
  <si>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</si>
  <si>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</si>
  <si>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</si>
  <si>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</si>
  <si>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</si>
  <si>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</si>
  <si>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</si>
  <si>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</si>
  <si>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</si>
  <si>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</si>
  <si>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</si>
  <si>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</si>
  <si>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</si>
  <si>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</si>
  <si>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</si>
  <si>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</si>
  <si>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</si>
  <si>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</si>
  <si>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</si>
  <si>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</si>
  <si>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</si>
  <si>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</si>
  <si>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</si>
  <si>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</si>
  <si>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</si>
  <si>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</si>
  <si>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</si>
  <si>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</si>
  <si>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</si>
  <si>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</si>
  <si>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</si>
  <si>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</si>
  <si>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</si>
  <si>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</si>
  <si>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</si>
  <si>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</si>
  <si>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</si>
  <si>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</si>
  <si>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</si>
  <si>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</si>
  <si>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</si>
  <si>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</si>
  <si>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</si>
  <si>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</si>
  <si>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</si>
  <si>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</si>
  <si>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</si>
  <si>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</si>
  <si>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</si>
  <si>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</si>
  <si>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</si>
  <si>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</si>
  <si>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</si>
  <si>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</si>
  <si>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</si>
  <si>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</si>
  <si>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</si>
  <si>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</si>
  <si>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</si>
  <si>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</si>
  <si>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</si>
  <si>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</si>
  <si>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</si>
  <si>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</si>
  <si>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</si>
  <si>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</si>
  <si>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</si>
  <si>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</si>
  <si>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</si>
  <si>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</si>
  <si>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</si>
  <si>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</si>
  <si>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</si>
  <si>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</si>
  <si>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</si>
  <si>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</si>
  <si>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</si>
  <si>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</si>
  <si>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</si>
  <si>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</si>
  <si>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</si>
  <si>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</si>
  <si>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</si>
  <si>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</si>
  <si>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</si>
  <si>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</si>
  <si>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</si>
  <si>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</si>
  <si>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</si>
  <si>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</si>
  <si>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</si>
  <si>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</si>
  <si>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</si>
  <si>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</si>
  <si>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</si>
  <si>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</si>
  <si>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</si>
  <si>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</si>
  <si>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</si>
  <si>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</si>
  <si>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</si>
  <si>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</si>
  <si>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</si>
  <si>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</si>
  <si>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</si>
  <si>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</si>
  <si>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</si>
  <si>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</si>
  <si>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</si>
  <si>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</si>
  <si>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</si>
  <si>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</si>
  <si>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</si>
  <si>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</si>
  <si>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</si>
  <si>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</si>
  <si>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</si>
  <si>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</si>
  <si>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</si>
  <si>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</si>
  <si>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</si>
  <si>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</si>
  <si>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</si>
  <si>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</si>
  <si>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</si>
  <si>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</si>
  <si>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</si>
  <si>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</si>
  <si>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</si>
  <si>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</si>
  <si>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</si>
  <si>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</si>
  <si>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</si>
  <si>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</si>
  <si>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</si>
  <si>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</si>
  <si>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</si>
  <si>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</si>
  <si>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</si>
  <si>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</si>
  <si>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</si>
  <si>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</si>
  <si>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</si>
  <si>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</si>
  <si>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</si>
  <si>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</si>
  <si>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</si>
  <si>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</si>
  <si>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</si>
  <si>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</si>
  <si>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</si>
  <si>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</si>
  <si>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</si>
  <si>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</si>
  <si>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</si>
  <si>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</si>
  <si>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</si>
  <si>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</si>
  <si>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</si>
  <si>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</si>
  <si>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</si>
  <si>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</si>
  <si>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</si>
  <si>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</si>
  <si>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</si>
  <si>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</si>
  <si>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</si>
  <si>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</si>
  <si>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</si>
  <si>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</si>
  <si>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</si>
  <si>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</si>
  <si>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</si>
  <si>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</si>
  <si>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</si>
  <si>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</si>
  <si>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</si>
  <si>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</si>
  <si>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</si>
  <si>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</si>
  <si>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</si>
  <si>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</si>
  <si>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</si>
  <si>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</si>
  <si>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</si>
  <si>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</si>
  <si>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</si>
  <si>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</si>
  <si>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</si>
  <si>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</si>
  <si>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</si>
  <si>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</si>
  <si>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</si>
  <si>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</si>
  <si>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</si>
  <si>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</si>
  <si>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</si>
  <si>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</si>
  <si>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</si>
  <si>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</si>
  <si>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</si>
  <si>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</si>
  <si>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</si>
  <si>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</si>
  <si>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</si>
  <si>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</si>
  <si>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</si>
  <si>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</si>
  <si>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</si>
  <si>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</si>
  <si>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</si>
  <si>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</si>
  <si>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</si>
  <si>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</si>
  <si>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</si>
  <si>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</si>
  <si>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</si>
  <si>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</si>
  <si>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</si>
  <si>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</si>
  <si>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</si>
  <si>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</si>
  <si>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</si>
  <si>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</si>
  <si>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</si>
  <si>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</si>
  <si>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</si>
  <si>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</si>
  <si>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</si>
  <si>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</si>
  <si>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</si>
  <si>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</si>
  <si>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</si>
  <si>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</si>
  <si>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</si>
  <si>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</si>
  <si>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</si>
  <si>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</si>
  <si>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</si>
  <si>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</si>
  <si>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</si>
  <si>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</si>
  <si>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</si>
  <si>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</si>
  <si>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</si>
  <si>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</si>
  <si>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</si>
  <si>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</si>
  <si>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</si>
  <si>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</si>
  <si>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</si>
  <si>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</si>
  <si>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</si>
  <si>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</si>
  <si>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</si>
  <si>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</si>
  <si>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</si>
  <si>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</si>
  <si>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</si>
  <si>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</si>
  <si>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</si>
  <si>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</si>
  <si>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</si>
  <si>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</si>
  <si>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</si>
  <si>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</si>
  <si>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</si>
  <si>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</si>
  <si>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</si>
  <si>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</si>
  <si>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</si>
  <si>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</si>
  <si>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</si>
  <si>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</si>
  <si>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</si>
  <si>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</si>
  <si>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</si>
  <si>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</si>
  <si>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</si>
  <si>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</si>
  <si>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</si>
  <si>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</si>
  <si>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</si>
  <si>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</si>
  <si>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</si>
  <si>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</si>
  <si>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</si>
  <si>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</si>
  <si>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</si>
  <si>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</si>
  <si>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</si>
  <si>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</si>
  <si>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</si>
  <si>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</si>
  <si>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</si>
  <si>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</si>
  <si>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</si>
  <si>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</si>
  <si>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</si>
  <si>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</si>
  <si>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</si>
  <si>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</si>
  <si>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</si>
  <si>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</si>
  <si>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</si>
  <si>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</si>
  <si>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</si>
  <si>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</si>
  <si>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</si>
  <si>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</si>
  <si>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</si>
  <si>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</si>
  <si>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</si>
  <si>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</si>
  <si>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</si>
  <si>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</si>
  <si>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</si>
  <si>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</si>
  <si>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</si>
  <si>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</si>
  <si>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</si>
  <si>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</si>
  <si>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</si>
  <si>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</si>
  <si>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</si>
  <si>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</si>
  <si>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</si>
  <si>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</si>
  <si>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</si>
  <si>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</si>
  <si>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</si>
  <si>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</si>
  <si>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</si>
  <si>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</si>
  <si>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</si>
  <si>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</si>
  <si>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</si>
  <si>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</si>
  <si>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</si>
  <si>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</si>
  <si>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</si>
  <si>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</si>
  <si>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</si>
  <si>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</si>
  <si>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</si>
  <si>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</si>
  <si>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</si>
  <si>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</si>
  <si>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</si>
  <si>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</si>
  <si>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</si>
  <si>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</si>
  <si>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</si>
  <si>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</si>
  <si>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</si>
  <si>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</si>
  <si>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</si>
  <si>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</si>
  <si>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</si>
  <si>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</si>
  <si>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</si>
  <si>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</si>
  <si>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</si>
  <si>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</si>
  <si>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</si>
  <si>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</si>
  <si>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</si>
  <si>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</si>
  <si>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</si>
  <si>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</si>
  <si>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</si>
  <si>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</si>
  <si>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</si>
  <si>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</si>
  <si>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</si>
  <si>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</si>
  <si>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</si>
  <si>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</si>
  <si>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</si>
  <si>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</si>
  <si>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</si>
  <si>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</si>
  <si>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</si>
  <si>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</si>
  <si>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</si>
  <si>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</si>
  <si>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</si>
  <si>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</si>
  <si>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</si>
  <si>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</si>
  <si>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</si>
  <si>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</si>
  <si>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</si>
  <si>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</si>
  <si>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</si>
  <si>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</si>
  <si>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</si>
  <si>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</si>
  <si>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</si>
  <si>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</si>
  <si>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</si>
  <si>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</si>
  <si>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</si>
  <si>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</si>
  <si>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</si>
  <si>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</si>
  <si>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</si>
  <si>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</si>
  <si>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</si>
  <si>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</si>
  <si>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</si>
  <si>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</si>
  <si>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</si>
  <si>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</si>
  <si>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</si>
  <si>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</si>
  <si>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</si>
  <si>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</si>
  <si>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</si>
  <si>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</si>
  <si>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</si>
  <si>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</si>
  <si>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</si>
  <si>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</si>
  <si>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</si>
  <si>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</si>
  <si>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</si>
  <si>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</si>
  <si>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</si>
  <si>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</si>
  <si>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</si>
  <si>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</si>
  <si>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</si>
  <si>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</si>
  <si>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</si>
  <si>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</si>
  <si>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</si>
  <si>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</si>
  <si>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</si>
  <si>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</si>
  <si>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</si>
  <si>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</si>
  <si>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</si>
  <si>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</si>
  <si>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</si>
  <si>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</si>
  <si>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</si>
  <si>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</si>
  <si>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</si>
  <si>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</si>
  <si>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</si>
  <si>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</si>
  <si>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</si>
  <si>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</si>
  <si>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</si>
  <si>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</si>
  <si>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</si>
  <si>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</si>
  <si>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</si>
  <si>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</si>
  <si>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</si>
  <si>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</si>
  <si>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</si>
  <si>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</si>
  <si>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</si>
  <si>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</si>
  <si>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</si>
  <si>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</si>
  <si>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</si>
  <si>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</si>
  <si>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</si>
  <si>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</si>
  <si>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</si>
  <si>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</si>
  <si>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</si>
  <si>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</si>
  <si>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</si>
  <si>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</si>
  <si>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</si>
  <si>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</si>
  <si>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</si>
  <si>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</si>
  <si>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</si>
  <si>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</si>
  <si>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</si>
  <si>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</si>
  <si>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</si>
  <si>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</si>
  <si>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</si>
  <si>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</si>
  <si>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</si>
  <si>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</si>
  <si>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</si>
  <si>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</si>
  <si>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</si>
  <si>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</si>
  <si>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</si>
  <si>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</si>
  <si>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</si>
  <si>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</si>
  <si>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</si>
  <si>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</si>
  <si>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</si>
  <si>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</si>
  <si>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</si>
  <si>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</si>
  <si>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</si>
  <si>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</si>
  <si>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</si>
  <si>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</si>
  <si>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</si>
  <si>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</si>
  <si>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</si>
  <si>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</si>
  <si>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</si>
  <si>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</si>
  <si>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</si>
  <si>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</si>
  <si>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</si>
  <si>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</si>
  <si>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</si>
  <si>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</si>
  <si>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</si>
  <si>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</si>
  <si>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</si>
  <si>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</si>
  <si>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</si>
  <si>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</si>
  <si>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</si>
  <si>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</si>
  <si>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</si>
  <si>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</si>
  <si>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</si>
  <si>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</si>
  <si>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</si>
  <si>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</si>
  <si>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</si>
  <si>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</si>
  <si>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</si>
  <si>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</si>
  <si>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</si>
  <si>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</si>
  <si>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</si>
  <si>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</si>
  <si>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</si>
  <si>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</si>
  <si>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</si>
  <si>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</si>
  <si>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</si>
  <si>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</si>
  <si>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</si>
  <si>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</si>
  <si>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</si>
  <si>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</si>
  <si>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</si>
  <si>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</si>
  <si>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</si>
  <si>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</si>
  <si>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</si>
  <si>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</si>
  <si>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</si>
  <si>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</si>
  <si>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</si>
  <si>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</si>
  <si>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</si>
  <si>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</si>
  <si>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</si>
  <si>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</si>
  <si>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</si>
  <si>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</si>
  <si>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</si>
  <si>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</si>
  <si>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</si>
  <si>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</si>
  <si>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</si>
  <si>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</si>
  <si>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</si>
  <si>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</si>
  <si>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</si>
  <si>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</si>
  <si>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</si>
  <si>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</si>
  <si>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</si>
  <si>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</si>
  <si>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</si>
  <si>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</si>
  <si>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</si>
  <si>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</si>
  <si>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</si>
  <si>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</si>
  <si>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</si>
  <si>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</si>
  <si>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</si>
  <si>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</si>
  <si>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</si>
  <si>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</si>
  <si>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</si>
  <si>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</si>
  <si>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</si>
  <si>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</si>
  <si>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</si>
  <si>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</si>
  <si>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</si>
  <si>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</si>
  <si>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</si>
  <si>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</si>
  <si>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</si>
  <si>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</si>
  <si>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</si>
  <si>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</si>
  <si>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</si>
  <si>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</si>
  <si>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</si>
  <si>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</si>
  <si>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</si>
  <si>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</si>
  <si>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</si>
  <si>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</si>
  <si>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</si>
  <si>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</si>
  <si>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</si>
  <si>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</si>
  <si>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</si>
  <si>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</si>
  <si>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</si>
  <si>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</si>
  <si>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</si>
  <si>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</si>
  <si>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</si>
  <si>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</si>
  <si>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</si>
  <si>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</si>
  <si>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</si>
  <si>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</si>
  <si>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</si>
  <si>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</si>
  <si>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</si>
  <si>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</si>
  <si>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</si>
  <si>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</si>
  <si>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</si>
  <si>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</si>
  <si>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</si>
  <si>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</si>
  <si>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</si>
  <si>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</si>
  <si>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</si>
  <si>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</si>
  <si>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</si>
  <si>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</si>
  <si>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</si>
  <si>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</si>
  <si>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</si>
  <si>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</si>
  <si>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</si>
  <si>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</si>
  <si>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</si>
  <si>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</si>
  <si>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</si>
  <si>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</si>
  <si>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</si>
  <si>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</si>
  <si>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</si>
  <si>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</si>
  <si>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</si>
  <si>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</si>
  <si>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</si>
  <si>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</si>
  <si>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</si>
  <si>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</si>
  <si>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</si>
  <si>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</si>
  <si>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</si>
  <si>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</si>
  <si>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</si>
  <si>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</si>
  <si>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</si>
  <si>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</si>
  <si>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</si>
  <si>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</si>
  <si>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</si>
  <si>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</si>
  <si>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</si>
  <si>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</si>
  <si>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</si>
  <si>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</si>
  <si>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</si>
  <si>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</si>
  <si>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</si>
  <si>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</si>
  <si>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</si>
  <si>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</si>
  <si>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</si>
  <si>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</si>
  <si>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</si>
  <si>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</si>
  <si>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</si>
  <si>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</si>
  <si>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</si>
  <si>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</si>
  <si>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</si>
  <si>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</si>
  <si>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</si>
  <si>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</si>
  <si>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</si>
  <si>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</si>
  <si>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</si>
  <si>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</si>
  <si>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</si>
  <si>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</si>
  <si>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</si>
  <si>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</si>
  <si>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</si>
  <si>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</si>
  <si>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</si>
  <si>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</si>
  <si>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</si>
  <si>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</si>
  <si>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</si>
  <si>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</si>
  <si>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</si>
  <si>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</si>
  <si>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</si>
  <si>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</si>
  <si>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</si>
  <si>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</si>
  <si>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</si>
  <si>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</si>
  <si>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</si>
  <si>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</si>
  <si>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</si>
  <si>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</si>
  <si>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</si>
  <si>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</si>
  <si>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</si>
  <si>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</si>
  <si>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</si>
  <si>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</si>
  <si>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</si>
  <si>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</si>
  <si>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</si>
  <si>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</si>
  <si>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</si>
  <si>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</si>
  <si>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</si>
  <si>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</si>
  <si>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</si>
  <si>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</si>
  <si>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</si>
  <si>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</si>
  <si>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</si>
  <si>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</si>
  <si>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</si>
  <si>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</si>
  <si>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</si>
  <si>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</si>
  <si>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</si>
  <si>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</si>
  <si>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</si>
  <si>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</si>
  <si>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</si>
  <si>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</si>
  <si>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</si>
  <si>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</si>
  <si>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</si>
  <si>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</si>
  <si>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</si>
  <si>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</si>
  <si>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</si>
  <si>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</si>
  <si>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</si>
  <si>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</si>
  <si>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</si>
  <si>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</si>
  <si>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</si>
  <si>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</si>
  <si>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</si>
  <si>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</si>
  <si>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</si>
  <si>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</si>
  <si>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</si>
  <si>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</si>
  <si>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</si>
  <si>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</si>
  <si>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</si>
  <si>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</si>
  <si>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</si>
  <si>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</si>
  <si>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</si>
  <si>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</si>
  <si>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</si>
  <si>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</si>
  <si>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</si>
  <si>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</si>
  <si>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</si>
  <si>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</si>
  <si>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</si>
  <si>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</si>
  <si>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</si>
  <si>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</si>
  <si>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</si>
  <si>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</si>
  <si>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</si>
  <si>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</si>
  <si>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</si>
  <si>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</si>
  <si>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</si>
  <si>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</si>
  <si>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</si>
  <si>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</si>
  <si>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</si>
  <si>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</si>
  <si>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</si>
  <si>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</si>
  <si>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</si>
  <si>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</si>
  <si>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</si>
  <si>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</si>
  <si>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</si>
  <si>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</si>
  <si>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</si>
  <si>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</si>
  <si>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</si>
  <si>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</si>
  <si>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</si>
  <si>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</si>
  <si>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</si>
  <si>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</si>
  <si>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</si>
  <si>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</si>
  <si>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</si>
  <si>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</si>
  <si>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</si>
  <si>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</si>
  <si>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</si>
  <si>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</si>
  <si>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</si>
  <si>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</si>
  <si>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</si>
  <si>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</si>
  <si>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</si>
  <si>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</si>
  <si>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</si>
  <si>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</si>
  <si>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</si>
  <si>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</si>
  <si>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</si>
  <si>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</si>
  <si>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</si>
  <si>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</si>
  <si>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</si>
  <si>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</si>
  <si>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</si>
  <si>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</si>
  <si>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</si>
  <si>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</si>
  <si>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</si>
  <si>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</si>
  <si>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</si>
  <si>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</si>
  <si>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</si>
  <si>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</si>
  <si>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</si>
  <si>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</si>
  <si>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</si>
  <si>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</si>
  <si>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</si>
  <si>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</si>
  <si>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</si>
  <si>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</si>
  <si>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</si>
  <si>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</si>
  <si>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</si>
  <si>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</si>
  <si>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</si>
  <si>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</si>
  <si>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</si>
  <si>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</si>
  <si>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</si>
  <si>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</si>
  <si>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</si>
  <si>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</si>
  <si>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</si>
  <si>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</si>
  <si>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</si>
  <si>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</si>
  <si>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</si>
  <si>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</si>
  <si>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</si>
  <si>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</si>
  <si>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</si>
  <si>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</si>
  <si>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</si>
  <si>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</si>
  <si>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</si>
  <si>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</si>
  <si>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</si>
  <si>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</si>
  <si>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</si>
  <si>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</si>
  <si>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</si>
  <si>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</si>
  <si>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</si>
  <si>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</si>
  <si>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</si>
  <si>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</si>
  <si>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</si>
  <si>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</si>
  <si>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</si>
  <si>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</si>
  <si>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</si>
  <si>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</si>
  <si>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</si>
  <si>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</si>
  <si>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</si>
  <si>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</si>
  <si>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</si>
  <si>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</si>
  <si>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</si>
  <si>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</si>
  <si>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</si>
  <si>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</si>
  <si>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</si>
  <si>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</si>
  <si>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</si>
  <si>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</si>
  <si>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</si>
  <si>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</si>
  <si>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</si>
  <si>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</si>
  <si>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</si>
  <si>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</si>
  <si>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</si>
  <si>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</si>
  <si>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</si>
  <si>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</si>
  <si>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</si>
  <si>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</si>
  <si>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</si>
  <si>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</si>
  <si>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</si>
  <si>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</si>
  <si>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</si>
  <si>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</si>
  <si>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</si>
  <si>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</si>
  <si>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</si>
  <si>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</si>
  <si>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</si>
  <si>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</si>
  <si>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</si>
  <si>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</si>
  <si>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</si>
  <si>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</si>
  <si>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</si>
  <si>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</si>
  <si>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</si>
  <si>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</si>
  <si>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</si>
  <si>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</si>
  <si>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</si>
  <si>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</si>
  <si>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</si>
  <si>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</si>
  <si>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</si>
  <si>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</si>
  <si>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</si>
  <si>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</si>
  <si>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</si>
  <si>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</si>
  <si>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</si>
  <si>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</si>
  <si>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</si>
  <si>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</si>
  <si>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</si>
  <si>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</si>
  <si>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</si>
  <si>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</si>
  <si>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</si>
  <si>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</si>
  <si>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</si>
  <si>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</si>
  <si>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</si>
  <si>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</si>
  <si>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</si>
  <si>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</si>
  <si>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</si>
  <si>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</si>
  <si>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</si>
  <si>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</si>
  <si>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</si>
  <si>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</si>
  <si>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</si>
  <si>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</si>
  <si>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</si>
  <si>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</si>
  <si>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</si>
  <si>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</si>
  <si>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</si>
  <si>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</si>
  <si>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</si>
  <si>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</si>
  <si>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</si>
  <si>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</si>
  <si>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</si>
  <si>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</si>
  <si>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</si>
  <si>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</si>
  <si>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</si>
  <si>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</si>
  <si>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</si>
  <si>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</si>
  <si>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</si>
  <si>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</si>
  <si>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</si>
  <si>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</si>
  <si>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</si>
  <si>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</si>
  <si>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</si>
  <si>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</si>
  <si>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</si>
  <si>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</si>
  <si>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</si>
  <si>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</si>
  <si>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</si>
  <si>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</si>
  <si>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</si>
  <si>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</si>
  <si>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</si>
  <si>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</si>
  <si>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</si>
  <si>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</si>
  <si>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</si>
  <si>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</si>
  <si>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</si>
  <si>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</si>
  <si>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</si>
  <si>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</si>
  <si>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</si>
  <si>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</si>
  <si>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</si>
  <si>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</si>
  <si>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</si>
  <si>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</si>
  <si>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</si>
  <si>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</si>
  <si>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</si>
  <si>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</si>
  <si>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</si>
  <si>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</si>
  <si>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</si>
  <si>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</si>
  <si>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</si>
  <si>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</si>
  <si>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</si>
  <si>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</si>
  <si>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</si>
  <si>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</si>
  <si>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</si>
  <si>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</si>
  <si>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</si>
  <si>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</si>
  <si>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</si>
  <si>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</si>
  <si>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</si>
  <si>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</si>
  <si>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</si>
  <si>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</si>
  <si>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</si>
  <si>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</si>
  <si>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</si>
  <si>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</si>
  <si>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</si>
  <si>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</si>
  <si>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</si>
  <si>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</si>
  <si>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</si>
  <si>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</si>
  <si>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</si>
  <si>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</si>
  <si>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</si>
  <si>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</si>
  <si>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</si>
  <si>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</si>
  <si>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</si>
  <si>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</si>
  <si>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</si>
  <si>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</si>
  <si>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</si>
  <si>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</si>
  <si>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</si>
  <si>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</si>
  <si>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</si>
  <si>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</si>
  <si>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</si>
  <si>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</si>
  <si>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</si>
  <si>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</si>
  <si>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</si>
  <si>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</si>
  <si>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</si>
  <si>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</si>
  <si>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</si>
  <si>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</si>
  <si>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</si>
  <si>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</si>
  <si>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</si>
  <si>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</si>
  <si>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</si>
  <si>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</si>
  <si>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</si>
  <si>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</si>
  <si>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</si>
  <si>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</si>
  <si>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</si>
  <si>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</si>
  <si>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</si>
  <si>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</si>
  <si>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</si>
  <si>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</si>
  <si>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</si>
  <si>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</si>
  <si>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</si>
  <si>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</si>
  <si>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</si>
  <si>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</si>
  <si>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</si>
  <si>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</si>
  <si>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</si>
  <si>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</si>
  <si>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</si>
  <si>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</si>
  <si>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</si>
  <si>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</si>
  <si>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</si>
  <si>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</si>
  <si>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</si>
  <si>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</si>
  <si>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</si>
  <si>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</si>
  <si>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</si>
  <si>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</si>
  <si>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</si>
  <si>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</si>
  <si>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</si>
  <si>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</si>
  <si>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</si>
  <si>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</si>
  <si>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</si>
  <si>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</si>
  <si>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</si>
  <si>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</si>
  <si>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</si>
  <si>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</si>
  <si>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</si>
  <si>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</si>
  <si>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</si>
  <si>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</si>
  <si>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</si>
  <si>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</si>
  <si>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</si>
  <si>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</si>
  <si>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</si>
  <si>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</si>
  <si>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</si>
  <si>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</si>
  <si>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</si>
  <si>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</si>
  <si>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</si>
  <si>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</si>
  <si>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</si>
  <si>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</si>
  <si>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</si>
  <si>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</si>
  <si>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</si>
  <si>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</si>
  <si>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</si>
  <si>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</si>
  <si>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</si>
  <si>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</si>
  <si>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</si>
  <si>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</si>
  <si>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</si>
  <si>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</si>
  <si>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</si>
  <si>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</si>
  <si>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</si>
  <si>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</si>
  <si>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</si>
  <si>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</si>
  <si>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</si>
  <si>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</si>
  <si>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</si>
  <si>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</si>
  <si>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</si>
  <si>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</si>
  <si>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</si>
  <si>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</si>
  <si>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</si>
  <si>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</si>
  <si>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</si>
  <si>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</si>
  <si>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</si>
  <si>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</si>
  <si>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</si>
  <si>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</si>
  <si>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</si>
  <si>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</si>
  <si>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</si>
  <si>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</si>
  <si>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</si>
  <si>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</si>
  <si>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</si>
  <si>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</si>
  <si>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</si>
  <si>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</si>
  <si>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</si>
  <si>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</si>
  <si>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</si>
  <si>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</si>
  <si>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</si>
  <si>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</si>
  <si>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</si>
  <si>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</si>
  <si>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</si>
  <si>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</si>
  <si>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</si>
  <si>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</si>
  <si>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</si>
  <si>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</si>
  <si>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</si>
  <si>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</si>
  <si>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</si>
  <si>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</si>
  <si>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</si>
  <si>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</si>
  <si>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</si>
  <si>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</si>
  <si>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</si>
  <si>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</si>
  <si>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</si>
  <si>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</si>
  <si>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</si>
  <si>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</si>
  <si>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</si>
  <si>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</si>
  <si>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</si>
  <si>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</si>
  <si>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</si>
  <si>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</si>
  <si>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</si>
  <si>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</si>
  <si>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</si>
  <si>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</si>
  <si>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</si>
  <si>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</si>
  <si>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</si>
  <si>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</si>
  <si>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</si>
  <si>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</si>
  <si>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</si>
  <si>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</si>
  <si>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</si>
  <si>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</si>
  <si>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</si>
  <si>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</si>
  <si>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</si>
  <si>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</si>
  <si>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</si>
  <si>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</si>
  <si>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</si>
  <si>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</si>
  <si>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</si>
  <si>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</si>
  <si>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</si>
  <si>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</si>
  <si>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</si>
  <si>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</si>
  <si>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</si>
  <si>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</si>
  <si>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</si>
  <si>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</si>
  <si>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</si>
  <si>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</si>
  <si>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</si>
  <si>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</si>
  <si>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</si>
  <si>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</si>
  <si>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</si>
  <si>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</si>
  <si>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</si>
  <si>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</si>
  <si>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</si>
  <si>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</si>
  <si>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</si>
  <si>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</si>
  <si>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</si>
  <si>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</si>
  <si>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</si>
  <si>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</si>
  <si>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</si>
  <si>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</si>
  <si>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</si>
  <si>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</si>
  <si>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</si>
  <si>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</si>
  <si>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</si>
  <si>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</si>
  <si>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</si>
  <si>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</si>
  <si>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</si>
  <si>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</si>
  <si>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</si>
  <si>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</si>
  <si>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</si>
  <si>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</si>
  <si>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</si>
  <si>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</si>
  <si>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</si>
  <si>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</si>
  <si>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</si>
  <si>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</si>
  <si>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</si>
  <si>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</si>
  <si>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</si>
  <si>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</si>
  <si>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</si>
  <si>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</si>
  <si>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</si>
  <si>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</si>
  <si>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</si>
  <si>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</si>
  <si>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</si>
  <si>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</si>
  <si>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</si>
  <si>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</si>
  <si>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</si>
  <si>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</si>
  <si>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</si>
  <si>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</si>
  <si>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</si>
  <si>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</si>
  <si>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</si>
  <si>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</si>
  <si>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</si>
  <si>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</si>
  <si>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</si>
  <si>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</si>
  <si>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</si>
  <si>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</si>
  <si>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</si>
  <si>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</si>
  <si>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</si>
  <si>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</si>
  <si>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</si>
  <si>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</si>
  <si>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</si>
  <si>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</si>
  <si>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</si>
  <si>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</si>
  <si>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</si>
  <si>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</si>
  <si>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</si>
  <si>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</si>
  <si>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</si>
  <si>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</si>
  <si>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</si>
  <si>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</si>
  <si>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</si>
  <si>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</si>
  <si>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</si>
  <si>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</si>
  <si>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</si>
  <si>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</si>
  <si>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</si>
  <si>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</si>
  <si>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</si>
  <si>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</si>
  <si>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</si>
  <si>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</si>
  <si>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</si>
  <si>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</si>
  <si>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</si>
  <si>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</si>
  <si>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</si>
  <si>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</si>
  <si>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</si>
  <si>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</si>
  <si>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</si>
  <si>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</si>
  <si>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</si>
  <si>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</si>
  <si>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</si>
  <si>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</si>
  <si>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</si>
  <si>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</si>
  <si>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</si>
  <si>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</si>
  <si>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</si>
  <si>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</si>
  <si>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</si>
  <si>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</si>
  <si>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</si>
  <si>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</si>
  <si>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</si>
  <si>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</si>
  <si>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</si>
  <si>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</si>
  <si>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</si>
  <si>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</si>
  <si>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</si>
  <si>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</si>
  <si>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</si>
  <si>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</si>
  <si>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</si>
  <si>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</si>
  <si>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</si>
  <si>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</si>
  <si>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</si>
  <si>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</si>
  <si>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</si>
  <si>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</si>
  <si>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</si>
  <si>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</si>
  <si>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</si>
  <si>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</si>
  <si>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</si>
  <si>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</si>
  <si>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</si>
  <si>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</si>
  <si>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</si>
  <si>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</si>
  <si>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</si>
  <si>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</si>
  <si>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</si>
  <si>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</si>
  <si>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</si>
  <si>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</si>
  <si>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</si>
  <si>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</si>
  <si>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</si>
  <si>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</si>
  <si>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</si>
  <si>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</si>
  <si>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</si>
  <si>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</si>
  <si>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</si>
  <si>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</si>
  <si>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</si>
  <si>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</si>
  <si>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</si>
  <si>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</si>
  <si>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</si>
  <si>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</si>
  <si>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</si>
  <si>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</si>
  <si>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</si>
  <si>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</si>
  <si>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</si>
  <si>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</si>
  <si>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</si>
  <si>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</si>
  <si>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</si>
  <si>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</si>
  <si>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</si>
  <si>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</si>
  <si>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</si>
  <si>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</si>
  <si>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</si>
  <si>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</si>
  <si>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</si>
  <si>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</si>
  <si>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</si>
  <si>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</si>
  <si>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</si>
  <si>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</si>
  <si>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</si>
  <si>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</si>
  <si>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</si>
  <si>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</si>
  <si>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</si>
  <si>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</si>
  <si>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</si>
  <si>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</si>
  <si>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</si>
  <si>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</si>
  <si>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</si>
  <si>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</si>
  <si>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</si>
  <si>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</si>
  <si>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</si>
  <si>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</si>
  <si>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</si>
  <si>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</si>
  <si>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</si>
  <si>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</si>
  <si>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</si>
  <si>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</si>
  <si>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</si>
  <si>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</si>
  <si>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</si>
  <si>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</si>
  <si>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</si>
  <si>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</si>
  <si>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</si>
  <si>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</si>
  <si>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</si>
  <si>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</si>
  <si>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</si>
  <si>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</si>
  <si>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</si>
  <si>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</si>
  <si>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</si>
  <si>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</si>
  <si>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</si>
  <si>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</si>
  <si>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</si>
  <si>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</si>
  <si>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</si>
  <si>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</si>
  <si>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</si>
  <si>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</si>
  <si>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</si>
  <si>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</si>
  <si>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</si>
  <si>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</si>
  <si>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</si>
  <si>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</si>
  <si>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</si>
  <si>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</si>
  <si>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</si>
  <si>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</si>
  <si>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</si>
  <si>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</si>
  <si>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</si>
  <si>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</si>
  <si>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</si>
  <si>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</si>
  <si>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</si>
  <si>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</si>
  <si>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</si>
  <si>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</si>
  <si>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</si>
  <si>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</si>
  <si>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</si>
  <si>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</si>
  <si>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</si>
  <si>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</si>
  <si>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</si>
  <si>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</si>
  <si>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</si>
  <si>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</si>
  <si>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</si>
  <si>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</si>
  <si>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</si>
  <si>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</si>
  <si>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</si>
  <si>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</si>
  <si>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</si>
  <si>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</si>
  <si>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</si>
  <si>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</si>
  <si>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</si>
  <si>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</si>
  <si>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</si>
  <si>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</si>
  <si>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</si>
  <si>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</si>
  <si>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</si>
  <si>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</si>
  <si>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</si>
  <si>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</si>
  <si>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</si>
  <si>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</si>
  <si>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</si>
  <si>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</si>
  <si>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</si>
  <si>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</si>
  <si>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</si>
  <si>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</si>
  <si>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</si>
  <si>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</si>
  <si>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</si>
  <si>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</si>
  <si>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</si>
  <si>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</si>
  <si>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</si>
  <si>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</si>
  <si>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</si>
  <si>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</si>
  <si>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</si>
  <si>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</si>
  <si>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</si>
  <si>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</si>
  <si>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</si>
  <si>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</si>
  <si>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</si>
  <si>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</si>
  <si>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</si>
  <si>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</si>
  <si>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</si>
  <si>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</si>
  <si>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</si>
  <si>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</si>
  <si>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</si>
  <si>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</si>
  <si>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</si>
  <si>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</si>
  <si>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</si>
  <si>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</si>
  <si>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</si>
  <si>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</si>
  <si>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</si>
  <si>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</si>
  <si>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</si>
  <si>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</si>
  <si>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</si>
  <si>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</si>
  <si>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</si>
  <si>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</si>
  <si>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</si>
  <si>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</si>
  <si>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</si>
  <si>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</si>
  <si>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</si>
  <si>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</si>
  <si>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</si>
  <si>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</si>
  <si>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</si>
  <si>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</si>
  <si>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</si>
  <si>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</si>
  <si>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</si>
  <si>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</si>
  <si>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</si>
  <si>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</si>
  <si>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</si>
  <si>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</si>
  <si>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</si>
  <si>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</si>
  <si>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</si>
  <si>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</si>
  <si>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</si>
  <si>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</si>
  <si>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</si>
  <si>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</si>
  <si>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</si>
  <si>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</si>
  <si>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</si>
  <si>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</si>
  <si>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</si>
  <si>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</si>
  <si>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</si>
  <si>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</si>
  <si>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</si>
  <si>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</si>
  <si>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</si>
  <si>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</si>
  <si>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</si>
  <si>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</si>
  <si>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</si>
  <si>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</si>
  <si>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</si>
  <si>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</si>
  <si>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</si>
  <si>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</si>
  <si>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</si>
  <si>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</si>
  <si>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</si>
  <si>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</si>
  <si>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</si>
  <si>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</si>
  <si>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</si>
  <si>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</si>
  <si>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</si>
  <si>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</si>
  <si>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</si>
  <si>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</si>
  <si>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</si>
  <si>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</si>
  <si>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</si>
  <si>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</si>
  <si>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</si>
  <si>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</si>
  <si>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</si>
  <si>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</si>
  <si>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</si>
  <si>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</si>
  <si>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</si>
  <si>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</si>
  <si>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</si>
  <si>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</si>
  <si>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</si>
  <si>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</si>
  <si>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</si>
  <si>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</si>
  <si>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</si>
  <si>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</si>
  <si>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</si>
  <si>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</si>
  <si>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</si>
  <si>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</si>
  <si>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</si>
  <si>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</si>
  <si>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</si>
  <si>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</si>
  <si>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</si>
  <si>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</si>
  <si>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</si>
  <si>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</si>
  <si>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</si>
  <si>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</si>
  <si>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</si>
  <si>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</si>
  <si>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</si>
  <si>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</si>
  <si>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</si>
  <si>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</si>
  <si>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</si>
  <si>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</si>
  <si>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</si>
  <si>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</si>
  <si>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</si>
  <si>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</si>
  <si>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</si>
  <si>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</si>
  <si>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</si>
  <si>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</si>
  <si>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</si>
  <si>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</si>
  <si>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</si>
  <si>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</si>
  <si>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</si>
  <si>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</si>
  <si>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</si>
  <si>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</si>
  <si>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</si>
  <si>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</si>
  <si>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</si>
  <si>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</si>
  <si>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</si>
  <si>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</si>
  <si>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</si>
  <si>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</si>
  <si>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</si>
  <si>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</si>
  <si>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</si>
  <si>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</si>
  <si>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</si>
  <si>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</si>
  <si>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</si>
  <si>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</si>
  <si>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</si>
  <si>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</si>
  <si>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</si>
  <si>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</si>
  <si>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</si>
  <si>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</si>
  <si>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</si>
  <si>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</si>
  <si>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</si>
  <si>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</si>
  <si>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</si>
  <si>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</si>
  <si>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</si>
  <si>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</si>
  <si>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</si>
  <si>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</si>
  <si>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</si>
  <si>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</si>
  <si>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</si>
  <si>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</si>
  <si>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</si>
  <si>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</si>
  <si>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</si>
  <si>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</si>
  <si>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</si>
  <si>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</si>
  <si>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</si>
  <si>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</si>
  <si>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</si>
  <si>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</si>
  <si>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</si>
  <si>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</si>
  <si>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</si>
  <si>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</si>
  <si>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</si>
  <si>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</si>
  <si>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</si>
  <si>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</si>
  <si>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</si>
  <si>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</si>
  <si>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</si>
  <si>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</si>
  <si>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</si>
  <si>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</si>
  <si>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</si>
  <si>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</si>
  <si>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</si>
  <si>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</si>
  <si>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</si>
  <si>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</si>
  <si>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</si>
  <si>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</si>
  <si>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</si>
  <si>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</si>
  <si>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</si>
  <si>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</si>
  <si>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</si>
  <si>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</si>
  <si>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</si>
  <si>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</si>
  <si>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</si>
  <si>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</si>
  <si>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</si>
  <si>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</si>
  <si>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</si>
  <si>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</si>
  <si>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</si>
  <si>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</si>
  <si>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</si>
  <si>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</si>
  <si>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</si>
  <si>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</si>
  <si>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</si>
  <si>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</si>
  <si>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</si>
  <si>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</si>
  <si>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</si>
  <si>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</si>
  <si>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</si>
  <si>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</si>
  <si>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</si>
  <si>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</si>
  <si>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</si>
  <si>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</si>
  <si>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</si>
  <si>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</si>
  <si>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</si>
  <si>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</si>
  <si>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</si>
  <si>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</si>
  <si>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</si>
  <si>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</si>
  <si>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</si>
  <si>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</si>
  <si>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</si>
  <si>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</si>
  <si>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</si>
  <si>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</si>
  <si>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</si>
  <si>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</si>
  <si>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</si>
  <si>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</si>
  <si>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</si>
  <si>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</si>
  <si>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</si>
  <si>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</si>
  <si>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</si>
  <si>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</si>
  <si>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</si>
  <si>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</si>
  <si>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</si>
  <si>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</si>
  <si>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</si>
  <si>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</si>
  <si>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</si>
  <si>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</si>
  <si>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</si>
  <si>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</si>
  <si>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</si>
  <si>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</si>
  <si>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</si>
  <si>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</si>
  <si>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</si>
  <si>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</si>
  <si>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</si>
  <si>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</si>
  <si>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</si>
  <si>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</si>
  <si>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</si>
  <si>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</si>
  <si>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</si>
  <si>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</si>
  <si>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</si>
  <si>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</si>
  <si>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</si>
  <si>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</si>
  <si>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</si>
  <si>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</si>
  <si>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</si>
  <si>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</si>
  <si>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</si>
  <si>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</si>
  <si>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</si>
  <si>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</si>
  <si>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</si>
  <si>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</si>
  <si>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</si>
  <si>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</si>
  <si>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</si>
  <si>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</si>
  <si>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</si>
  <si>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</si>
  <si>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</si>
  <si>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</si>
  <si>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</si>
  <si>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</si>
  <si>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</si>
  <si>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</si>
  <si>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</si>
  <si>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</si>
  <si>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</si>
  <si>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</si>
  <si>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</si>
  <si>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</si>
  <si>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</si>
  <si>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</si>
  <si>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</si>
  <si>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</si>
  <si>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</si>
  <si>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</si>
  <si>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</si>
  <si>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</si>
  <si>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</si>
  <si>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</si>
  <si>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</si>
  <si>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</si>
  <si>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</si>
  <si>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</si>
  <si>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</si>
  <si>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</si>
  <si>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</si>
  <si>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</si>
  <si>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</si>
  <si>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</si>
  <si>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</si>
  <si>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</si>
  <si>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</si>
  <si>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</si>
  <si>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</si>
  <si>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</si>
  <si>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</si>
  <si>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</si>
  <si>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</si>
  <si>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</si>
  <si>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</si>
  <si>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</si>
  <si>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</si>
  <si>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</si>
  <si>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</si>
  <si>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</si>
  <si>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</si>
  <si>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</si>
  <si>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</si>
  <si>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</si>
  <si>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</si>
  <si>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</si>
  <si>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</si>
  <si>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</si>
  <si>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</si>
  <si>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</si>
  <si>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</si>
  <si>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</si>
  <si>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</si>
  <si>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</si>
  <si>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</si>
  <si>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</si>
  <si>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</si>
  <si>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</si>
  <si>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</si>
  <si>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</si>
  <si>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</si>
  <si>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</si>
  <si>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</si>
  <si>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</si>
  <si>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</si>
  <si>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</si>
  <si>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</si>
  <si>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</si>
  <si>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</si>
  <si>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</si>
  <si>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</si>
  <si>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</si>
  <si>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</si>
  <si>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</si>
  <si>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</si>
  <si>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</si>
  <si>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</si>
  <si>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</si>
  <si>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</si>
  <si>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</si>
  <si>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</si>
  <si>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</si>
  <si>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</si>
  <si>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</si>
  <si>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</si>
  <si>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</si>
  <si>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</si>
  <si>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</si>
  <si>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</si>
  <si>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</si>
  <si>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</si>
  <si>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</si>
  <si>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</si>
  <si>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</si>
  <si>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</si>
  <si>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</si>
  <si>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</si>
  <si>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</si>
  <si>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</si>
  <si>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</si>
  <si>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</si>
  <si>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</si>
  <si>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</si>
  <si>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</si>
  <si>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</si>
  <si>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</si>
  <si>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</si>
  <si>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</si>
  <si>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</si>
  <si>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</si>
  <si>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</si>
  <si>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</si>
  <si>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</si>
  <si>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</si>
  <si>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</si>
  <si>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</si>
  <si>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</si>
  <si>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</si>
  <si>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</si>
  <si>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</si>
  <si>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</si>
  <si>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</si>
  <si>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</si>
  <si>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</si>
  <si>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</si>
  <si>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</si>
  <si>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</si>
  <si>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</si>
  <si>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</si>
  <si>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</si>
  <si>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</si>
  <si>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</si>
  <si>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</si>
  <si>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</si>
  <si>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</si>
  <si>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</si>
  <si>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</si>
  <si>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</si>
  <si>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</si>
  <si>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</si>
  <si>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</si>
  <si>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</si>
  <si>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</si>
  <si>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</si>
  <si>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</si>
  <si>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</si>
  <si>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</si>
  <si>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</si>
  <si>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</si>
  <si>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</si>
  <si>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</si>
  <si>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</si>
  <si>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</si>
  <si>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</si>
  <si>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</si>
  <si>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</si>
  <si>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</si>
  <si>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</si>
  <si>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</si>
  <si>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</si>
  <si>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</si>
  <si>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</si>
  <si>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</si>
  <si>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</si>
  <si>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</si>
  <si>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</si>
  <si>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</si>
  <si>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</si>
  <si>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</si>
  <si>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</si>
  <si>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</si>
  <si>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</si>
  <si>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</si>
  <si>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</si>
  <si>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</si>
  <si>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</si>
  <si>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</si>
  <si>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</si>
  <si>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</si>
  <si>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</si>
  <si>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</si>
  <si>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</si>
  <si>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</si>
  <si>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</si>
  <si>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</si>
  <si>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</si>
  <si>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</si>
  <si>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</si>
  <si>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</si>
  <si>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</si>
  <si>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</si>
  <si>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</si>
  <si>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</si>
  <si>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</si>
  <si>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</si>
  <si>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</si>
  <si>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</si>
  <si>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</si>
  <si>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</si>
  <si>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</si>
  <si>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</si>
  <si>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</si>
  <si>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</si>
  <si>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</si>
  <si>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</si>
  <si>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</si>
  <si>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</si>
  <si>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</si>
  <si>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</si>
  <si>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</si>
  <si>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</si>
  <si>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</si>
  <si>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</si>
  <si>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</si>
  <si>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</si>
  <si>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</si>
  <si>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</si>
  <si>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</si>
  <si>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</si>
  <si>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</si>
  <si>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</si>
  <si>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</si>
  <si>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</si>
  <si>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</si>
  <si>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</si>
  <si>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</si>
  <si>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</si>
  <si>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</si>
  <si>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</si>
  <si>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</si>
  <si>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</si>
  <si>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</si>
  <si>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</si>
  <si>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</si>
  <si>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</si>
  <si>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</si>
  <si>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</si>
  <si>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</si>
  <si>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</si>
  <si>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</si>
  <si>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</si>
  <si>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</si>
  <si>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</si>
  <si>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</si>
  <si>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</si>
  <si>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</si>
  <si>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</si>
  <si>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</si>
  <si>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</si>
  <si>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</si>
  <si>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</si>
  <si>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</si>
  <si>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</si>
  <si>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</si>
  <si>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</si>
  <si>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</si>
  <si>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</si>
  <si>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</si>
  <si>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</si>
  <si>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</si>
  <si>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</si>
  <si>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</si>
  <si>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</si>
  <si>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</si>
  <si>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</si>
  <si>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</si>
  <si>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</si>
  <si>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</si>
  <si>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</si>
  <si>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</si>
  <si>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</si>
  <si>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</si>
  <si>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</si>
  <si>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</si>
  <si>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</si>
  <si>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</si>
  <si>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</si>
  <si>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</si>
  <si>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</si>
  <si>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</si>
  <si>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</si>
  <si>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</si>
  <si>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</si>
  <si>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</si>
  <si>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</si>
  <si>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</si>
  <si>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</si>
  <si>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</si>
  <si>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</si>
  <si>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</si>
  <si>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</si>
  <si>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</si>
  <si>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</si>
  <si>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</si>
  <si>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</si>
  <si>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</si>
  <si>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</si>
  <si>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</si>
  <si>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</si>
  <si>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</si>
  <si>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</si>
  <si>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</si>
  <si>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</si>
  <si>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</si>
  <si>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</si>
  <si>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</si>
  <si>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</si>
  <si>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</si>
  <si>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</si>
  <si>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</si>
  <si>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</si>
  <si>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</si>
  <si>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</si>
  <si>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</si>
  <si>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</si>
  <si>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</si>
  <si>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</si>
  <si>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</si>
  <si>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</si>
  <si>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</si>
  <si>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</si>
  <si>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</si>
  <si>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</si>
  <si>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</si>
  <si>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</si>
  <si>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</si>
  <si>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</si>
  <si>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</si>
  <si>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</si>
  <si>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</si>
  <si>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</si>
  <si>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</si>
  <si>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</si>
  <si>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</si>
  <si>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</si>
  <si>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</si>
  <si>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</si>
  <si>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</si>
  <si>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</si>
  <si>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</si>
  <si>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</si>
  <si>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</si>
  <si>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</si>
  <si>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</si>
  <si>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</si>
  <si>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</si>
  <si>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</si>
  <si>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</si>
  <si>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</si>
  <si>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</si>
  <si>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</si>
  <si>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</si>
  <si>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</si>
  <si>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</si>
  <si>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</si>
  <si>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</si>
  <si>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</si>
  <si>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</si>
  <si>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</si>
  <si>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</si>
  <si>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</si>
  <si>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</si>
  <si>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</si>
  <si>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</si>
  <si>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</si>
  <si>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</si>
  <si>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</si>
  <si>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</si>
  <si>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</si>
  <si>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</si>
  <si>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</si>
  <si>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</si>
  <si>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</si>
  <si>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</si>
  <si>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</si>
  <si>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</si>
  <si>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</si>
  <si>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</si>
  <si>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</si>
  <si>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</si>
  <si>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</si>
  <si>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</si>
  <si>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</si>
  <si>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</si>
  <si>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</si>
  <si>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</si>
  <si>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</si>
  <si>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</si>
  <si>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</si>
  <si>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</si>
  <si>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</si>
  <si>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</si>
  <si>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</si>
  <si>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</si>
  <si>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</si>
  <si>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</si>
  <si>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</si>
  <si>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</si>
  <si>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</si>
  <si>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</si>
  <si>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</si>
  <si>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</si>
  <si>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</si>
  <si>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</si>
  <si>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</si>
  <si>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</si>
  <si>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</si>
  <si>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</si>
  <si>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</si>
  <si>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</si>
  <si>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</si>
  <si>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</si>
  <si>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</si>
  <si>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</si>
  <si>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</si>
  <si>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</si>
  <si>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</si>
  <si>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</si>
  <si>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</si>
  <si>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</si>
  <si>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</si>
  <si>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</si>
  <si>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</si>
  <si>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</si>
  <si>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</si>
  <si>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</si>
  <si>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</si>
  <si>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</si>
  <si>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</si>
  <si>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</si>
  <si>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</si>
  <si>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</si>
  <si>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</si>
  <si>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</si>
  <si>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</si>
  <si>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</si>
  <si>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</si>
  <si>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</si>
  <si>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</si>
  <si>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</si>
  <si>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</si>
  <si>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</si>
  <si>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</si>
  <si>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</si>
  <si>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</si>
  <si>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</si>
  <si>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</si>
  <si>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</si>
  <si>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</si>
  <si>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</si>
  <si>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</si>
  <si>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</si>
  <si>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</si>
  <si>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</si>
  <si>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</si>
  <si>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</si>
  <si>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</si>
  <si>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</si>
  <si>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</si>
  <si>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</si>
  <si>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</si>
  <si>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</si>
  <si>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</si>
  <si>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</si>
  <si>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</si>
  <si>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</si>
  <si>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</si>
  <si>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</si>
  <si>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</si>
  <si>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</si>
  <si>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</si>
  <si>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</si>
  <si>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</si>
  <si>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</si>
  <si>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</si>
  <si>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</si>
  <si>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</si>
  <si>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</si>
  <si>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</si>
  <si>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</si>
  <si>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</si>
  <si>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</si>
  <si>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</si>
  <si>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</si>
  <si>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</si>
  <si>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</si>
  <si>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</si>
  <si>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</si>
  <si>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</si>
  <si>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</si>
  <si>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</si>
  <si>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</si>
  <si>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</si>
  <si>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</si>
  <si>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</si>
  <si>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</si>
  <si>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</si>
  <si>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</si>
  <si>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</si>
  <si>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</si>
  <si>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</si>
  <si>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</si>
  <si>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</si>
  <si>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</si>
  <si>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</si>
  <si>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</si>
  <si>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</si>
  <si>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</si>
  <si>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</si>
  <si>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</si>
  <si>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</si>
  <si>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</si>
  <si>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</si>
  <si>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</si>
  <si>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</si>
  <si>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</si>
  <si>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</si>
  <si>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</si>
  <si>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</si>
  <si>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</si>
  <si>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</si>
  <si>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</si>
  <si>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</si>
  <si>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</si>
  <si>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</si>
  <si>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</si>
  <si>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</si>
  <si>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</si>
  <si>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</si>
  <si>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</si>
  <si>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</si>
  <si>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</si>
  <si>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</si>
  <si>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</si>
  <si>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</si>
  <si>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</si>
  <si>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</si>
  <si>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</si>
  <si>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</si>
  <si>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</si>
  <si>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</si>
  <si>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</si>
  <si>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</si>
  <si>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</si>
  <si>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</si>
  <si>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</si>
  <si>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</si>
  <si>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</si>
  <si>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</si>
  <si>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</si>
  <si>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</si>
  <si>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</si>
  <si>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</si>
  <si>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</si>
  <si>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</si>
  <si>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</si>
  <si>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</si>
  <si>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</si>
  <si>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</si>
  <si>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</si>
  <si>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</si>
  <si>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</si>
  <si>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</si>
  <si>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</si>
  <si>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</si>
  <si>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</si>
  <si>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</si>
  <si>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</si>
  <si>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</si>
  <si>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</si>
  <si>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</si>
  <si>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</si>
  <si>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</si>
  <si>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</si>
  <si>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</si>
  <si>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</si>
  <si>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</si>
  <si>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</si>
  <si>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</si>
  <si>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</si>
  <si>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</si>
  <si>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</si>
  <si>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</si>
  <si>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</si>
  <si>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</si>
  <si>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</si>
  <si>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</si>
  <si>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</si>
  <si>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</si>
  <si>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</si>
  <si>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</si>
  <si>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</si>
  <si>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</si>
  <si>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</si>
  <si>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</si>
  <si>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</si>
  <si>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</si>
  <si>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</si>
  <si>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</si>
  <si>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</si>
  <si>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</si>
  <si>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</si>
  <si>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</si>
  <si>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</si>
  <si>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</si>
  <si>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</si>
  <si>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</si>
  <si>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</si>
  <si>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</si>
  <si>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</si>
  <si>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</si>
  <si>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</si>
  <si>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</si>
  <si>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</si>
  <si>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</si>
  <si>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</si>
  <si>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</si>
  <si>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</si>
  <si>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</si>
  <si>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</si>
  <si>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</si>
  <si>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</si>
  <si>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</si>
  <si>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</si>
  <si>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</si>
  <si>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</si>
  <si>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</si>
  <si>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</si>
  <si>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</si>
  <si>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</si>
  <si>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</si>
  <si>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</si>
  <si>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</si>
  <si>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</si>
  <si>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</si>
  <si>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</si>
  <si>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</si>
  <si>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</si>
  <si>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</si>
  <si>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</si>
  <si>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</si>
  <si>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</si>
  <si>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</si>
  <si>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</si>
  <si>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</si>
  <si>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</si>
  <si>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</si>
  <si>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</si>
  <si>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</si>
  <si>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</si>
  <si>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</si>
  <si>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</si>
  <si>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</si>
  <si>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</si>
  <si>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</si>
  <si>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</si>
  <si>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</si>
  <si>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</si>
  <si>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</si>
  <si>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</si>
  <si>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</si>
  <si>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</si>
  <si>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</si>
  <si>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</si>
  <si>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</si>
  <si>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</si>
  <si>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</si>
  <si>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</si>
  <si>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</si>
  <si>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</si>
  <si>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</si>
  <si>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</si>
  <si>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</si>
  <si>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</si>
  <si>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</si>
  <si>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</si>
  <si>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</si>
  <si>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</si>
  <si>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</si>
  <si>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</si>
  <si>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</si>
  <si>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</si>
  <si>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</si>
  <si>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</si>
  <si>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</si>
  <si>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</si>
  <si>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</si>
  <si>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</si>
  <si>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</si>
  <si>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</si>
  <si>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</si>
  <si>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</si>
  <si>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</si>
  <si>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</si>
  <si>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</si>
  <si>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</si>
  <si>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</si>
  <si>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</si>
  <si>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</si>
  <si>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</si>
  <si>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</si>
  <si>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</si>
  <si>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</si>
  <si>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</si>
  <si>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</si>
  <si>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</si>
  <si>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</si>
  <si>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</si>
  <si>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</si>
  <si>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</si>
  <si>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</si>
  <si>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</si>
  <si>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</si>
  <si>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</si>
  <si>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</si>
  <si>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</si>
  <si>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</si>
  <si>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</si>
  <si>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</si>
  <si>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</si>
  <si>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</si>
  <si>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</si>
  <si>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</si>
  <si>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</si>
  <si>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</si>
  <si>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</si>
  <si>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</si>
  <si>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</si>
  <si>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</si>
  <si>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</si>
  <si>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</si>
  <si>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</si>
  <si>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</si>
  <si>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</si>
  <si>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</si>
  <si>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</si>
  <si>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</si>
  <si>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</si>
  <si>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</si>
  <si>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</si>
  <si>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</si>
  <si>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</si>
  <si>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</si>
  <si>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</si>
  <si>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</si>
  <si>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</si>
  <si>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</si>
  <si>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</si>
  <si>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</si>
  <si>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</si>
  <si>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</si>
  <si>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</si>
  <si>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</si>
  <si>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</si>
  <si>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</si>
  <si>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</si>
  <si>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</si>
  <si>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</si>
  <si>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</si>
  <si>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</si>
  <si>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</si>
  <si>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</si>
  <si>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</si>
  <si>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</si>
  <si>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</si>
  <si>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</si>
  <si>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</si>
  <si>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</si>
  <si>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</si>
  <si>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</si>
  <si>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</si>
  <si>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</si>
  <si>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</si>
  <si>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</si>
  <si>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</si>
  <si>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</si>
  <si>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</si>
  <si>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</si>
  <si>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</si>
  <si>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</si>
  <si>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</si>
  <si>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</si>
  <si>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</si>
  <si>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</si>
  <si>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</si>
  <si>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</si>
  <si>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</si>
  <si>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</si>
  <si>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</si>
  <si>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</si>
  <si>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</si>
  <si>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</si>
  <si>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</si>
  <si>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</si>
  <si>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</si>
  <si>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</si>
  <si>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</si>
  <si>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</si>
  <si>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</si>
  <si>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</si>
  <si>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</si>
  <si>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</si>
  <si>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</si>
  <si>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</si>
  <si>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</si>
  <si>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</si>
  <si>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</si>
  <si>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</si>
  <si>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</si>
  <si>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</si>
  <si>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</si>
  <si>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</si>
  <si>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</si>
  <si>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</si>
  <si>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</si>
  <si>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</si>
  <si>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</si>
  <si>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</si>
  <si>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</si>
  <si>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</si>
  <si>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</si>
  <si>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</si>
  <si>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</si>
  <si>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</si>
  <si>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</si>
  <si>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</si>
  <si>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</si>
  <si>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</si>
  <si>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</si>
  <si>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</si>
  <si>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</si>
  <si>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</si>
  <si>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</si>
  <si>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</si>
  <si>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</si>
  <si>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</si>
  <si>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</si>
  <si>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</si>
  <si>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</si>
  <si>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</si>
  <si>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</si>
  <si>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</si>
  <si>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</si>
  <si>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</si>
  <si>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</si>
  <si>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</si>
  <si>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</si>
  <si>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</si>
  <si>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</si>
  <si>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</si>
  <si>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</si>
  <si>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</si>
  <si>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</si>
  <si>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</si>
  <si>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</si>
  <si>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</si>
  <si>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</si>
  <si>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</si>
  <si>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</si>
  <si>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</si>
  <si>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</si>
  <si>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</si>
  <si>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</si>
  <si>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</si>
  <si>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</si>
  <si>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</si>
  <si>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</si>
  <si>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</si>
  <si>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</si>
  <si>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</si>
  <si>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</si>
  <si>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</si>
  <si>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</si>
  <si>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</si>
  <si>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</si>
  <si>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</si>
  <si>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</si>
  <si>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</si>
  <si>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</si>
  <si>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</si>
  <si>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</si>
  <si>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</si>
  <si>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</si>
  <si>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</si>
  <si>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</si>
  <si>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</si>
  <si>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</si>
  <si>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</si>
  <si>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</si>
  <si>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</si>
  <si>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</si>
  <si>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</si>
  <si>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</si>
  <si>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</si>
  <si>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</si>
  <si>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</si>
  <si>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</si>
  <si>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</si>
  <si>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</si>
  <si>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</si>
  <si>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</si>
  <si>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</si>
  <si>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</si>
  <si>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</si>
  <si>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</si>
  <si>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</si>
  <si>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</si>
  <si>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</si>
  <si>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</si>
  <si>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</si>
  <si>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</si>
  <si>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</si>
  <si>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</si>
  <si>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</si>
  <si>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</si>
  <si>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</si>
  <si>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</si>
  <si>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</si>
  <si>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</si>
  <si>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</si>
  <si>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</si>
  <si>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</si>
  <si>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</si>
  <si>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</si>
  <si>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</si>
  <si>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</si>
  <si>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</si>
  <si>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</si>
  <si>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</si>
  <si>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</si>
  <si>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</si>
  <si>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</si>
  <si>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</si>
  <si>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</si>
  <si>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</si>
  <si>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</si>
  <si>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</si>
  <si>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</si>
  <si>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</si>
  <si>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</si>
  <si>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</si>
  <si>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</si>
  <si>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</si>
  <si>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</si>
  <si>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</si>
  <si>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</si>
  <si>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</si>
  <si>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</si>
  <si>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</si>
  <si>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</si>
  <si>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</si>
  <si>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</si>
  <si>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</si>
  <si>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</si>
  <si>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</si>
  <si>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</si>
  <si>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</si>
  <si>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</si>
  <si>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</si>
  <si>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</si>
  <si>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</si>
  <si>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</si>
  <si>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</si>
  <si>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</si>
  <si>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</si>
  <si>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</si>
  <si>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</si>
  <si>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</si>
  <si>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</si>
  <si>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</si>
  <si>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</si>
  <si>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</si>
  <si>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</si>
  <si>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</si>
  <si>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</si>
  <si>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</si>
  <si>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</si>
  <si>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</si>
  <si>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</si>
  <si>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</si>
  <si>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</si>
  <si>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</si>
  <si>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</si>
  <si>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</si>
  <si>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</si>
  <si>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</si>
  <si>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</si>
  <si>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</si>
  <si>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</si>
  <si>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</si>
  <si>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</si>
  <si>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</si>
  <si>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</si>
  <si>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</si>
  <si>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</si>
  <si>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</si>
  <si>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</si>
  <si>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</si>
  <si>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</si>
  <si>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</si>
  <si>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</si>
  <si>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</si>
  <si>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</si>
  <si>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</si>
  <si>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</si>
  <si>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</si>
  <si>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</si>
  <si>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</si>
  <si>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</si>
  <si>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</si>
  <si>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</si>
  <si>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</si>
  <si>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</si>
  <si>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</si>
  <si>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</si>
  <si>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</si>
  <si>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</si>
  <si>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</si>
  <si>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</si>
  <si>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</si>
  <si>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</si>
  <si>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</si>
  <si>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</si>
  <si>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</si>
  <si>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</si>
  <si>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</si>
  <si>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</si>
  <si>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</si>
  <si>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</si>
  <si>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</si>
  <si>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</si>
  <si>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</si>
  <si>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</si>
  <si>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</si>
  <si>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</si>
  <si>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</si>
  <si>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</si>
  <si>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</si>
  <si>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</si>
  <si>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</si>
  <si>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</si>
  <si>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</si>
  <si>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</si>
  <si>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</si>
  <si>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</si>
  <si>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</si>
  <si>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</si>
  <si>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</si>
  <si>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</si>
  <si>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</si>
  <si>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</si>
  <si>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</si>
  <si>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</si>
  <si>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</si>
  <si>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</si>
  <si>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</si>
  <si>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</si>
  <si>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</si>
  <si>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</si>
  <si>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</si>
  <si>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</si>
  <si>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</si>
  <si>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</si>
  <si>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</si>
  <si>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</si>
  <si>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</si>
  <si>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</si>
  <si>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</si>
  <si>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</si>
  <si>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</si>
  <si>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</si>
  <si>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</si>
  <si>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</si>
  <si>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</si>
  <si>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</si>
  <si>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</si>
  <si>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</si>
  <si>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</si>
  <si>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</si>
  <si>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</si>
  <si>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</si>
  <si>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</si>
  <si>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</si>
  <si>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</si>
  <si>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</si>
  <si>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</si>
  <si>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</si>
  <si>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</si>
  <si>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</si>
  <si>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</si>
  <si>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</si>
  <si>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</si>
  <si>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</si>
  <si>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</si>
  <si>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</si>
  <si>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</si>
  <si>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</si>
  <si>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</si>
  <si>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</si>
  <si>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</si>
  <si>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</si>
  <si>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</si>
  <si>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</si>
  <si>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</si>
  <si>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</si>
  <si>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</si>
  <si>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</si>
  <si>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</si>
  <si>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</si>
  <si>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</si>
  <si>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</si>
  <si>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</si>
  <si>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</si>
  <si>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</si>
  <si>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</si>
  <si>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</si>
  <si>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</si>
  <si>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</si>
  <si>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</si>
  <si>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</si>
  <si>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</si>
  <si>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</si>
  <si>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</si>
  <si>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</si>
  <si>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</si>
  <si>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</si>
  <si>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</si>
  <si>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</si>
  <si>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</si>
  <si>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</si>
  <si>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</si>
  <si>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</si>
  <si>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</si>
  <si>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</si>
  <si>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</si>
  <si>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</si>
  <si>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</si>
  <si>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</si>
  <si>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</si>
  <si>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</si>
  <si>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</si>
  <si>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</si>
  <si>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</si>
  <si>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</si>
  <si>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</si>
  <si>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</si>
  <si>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</si>
  <si>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</si>
  <si>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</si>
  <si>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</si>
  <si>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</si>
  <si>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</si>
  <si>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</si>
  <si>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</si>
  <si>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</si>
  <si>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</si>
  <si>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</si>
  <si>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</si>
  <si>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</si>
  <si>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</si>
  <si>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</si>
  <si>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</si>
  <si>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</si>
  <si>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</si>
  <si>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</si>
  <si>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</si>
  <si>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</si>
  <si>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</si>
  <si>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</si>
  <si>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</si>
  <si>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</si>
  <si>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</si>
  <si>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</si>
  <si>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</si>
  <si>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</si>
  <si>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</si>
  <si>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</si>
  <si>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</si>
  <si>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</si>
  <si>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</si>
  <si>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</si>
  <si>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</si>
  <si>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</si>
  <si>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</si>
  <si>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</si>
  <si>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</si>
  <si>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</si>
  <si>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</si>
  <si>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</si>
  <si>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</si>
  <si>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</si>
  <si>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</si>
  <si>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</si>
  <si>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</si>
  <si>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</si>
  <si>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</si>
  <si>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</si>
  <si>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</si>
  <si>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</si>
  <si>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</si>
  <si>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</si>
  <si>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</si>
  <si>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</si>
  <si>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</si>
  <si>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</si>
  <si>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</si>
  <si>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</si>
  <si>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</si>
  <si>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</si>
  <si>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</si>
  <si>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</si>
  <si>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</si>
  <si>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</si>
  <si>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</si>
  <si>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</si>
  <si>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</si>
  <si>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</si>
  <si>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</si>
  <si>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</si>
  <si>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</si>
  <si>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</si>
  <si>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</si>
  <si>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</si>
  <si>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</si>
  <si>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</si>
  <si>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</si>
  <si>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</si>
  <si>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</si>
  <si>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</si>
  <si>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</si>
  <si>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</si>
  <si>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</si>
  <si>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</si>
  <si>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</si>
  <si>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</si>
  <si>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</si>
  <si>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</si>
  <si>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</si>
  <si>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</si>
  <si>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</si>
  <si>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</si>
  <si>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</si>
  <si>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</si>
  <si>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</si>
  <si>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</si>
  <si>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</si>
  <si>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</si>
  <si>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</si>
  <si>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</si>
  <si>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</si>
  <si>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</si>
  <si>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</si>
  <si>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</si>
  <si>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</si>
  <si>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</si>
  <si>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</si>
  <si>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</si>
  <si>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</si>
  <si>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</si>
  <si>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</si>
  <si>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</si>
  <si>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</si>
  <si>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</si>
  <si>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</si>
  <si>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</si>
  <si>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</si>
  <si>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</si>
  <si>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</si>
  <si>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</si>
  <si>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</si>
  <si>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</si>
  <si>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</si>
  <si>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</si>
  <si>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</si>
  <si>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</si>
  <si>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</si>
  <si>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</si>
  <si>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</si>
  <si>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</si>
  <si>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</si>
  <si>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</si>
  <si>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</si>
  <si>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</si>
  <si>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</si>
  <si>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</si>
  <si>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</si>
  <si>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</si>
  <si>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</si>
  <si>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</si>
  <si>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</si>
  <si>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</si>
  <si>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</si>
  <si>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</si>
  <si>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</si>
  <si>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</si>
  <si>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</si>
  <si>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</si>
  <si>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</si>
  <si>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</si>
  <si>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</si>
  <si>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</si>
  <si>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</si>
  <si>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</si>
  <si>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</si>
  <si>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</si>
  <si>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</si>
  <si>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</si>
  <si>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</si>
  <si>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</si>
  <si>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</si>
  <si>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</si>
  <si>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</si>
  <si>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</si>
  <si>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</si>
  <si>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</si>
  <si>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</si>
  <si>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</si>
  <si>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</si>
  <si>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</si>
  <si>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</si>
  <si>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</si>
  <si>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</si>
  <si>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</si>
  <si>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</si>
  <si>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</si>
  <si>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</si>
  <si>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</si>
  <si>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</si>
  <si>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</si>
  <si>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</si>
  <si>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</si>
  <si>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</si>
  <si>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</si>
  <si>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</si>
  <si>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</si>
  <si>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</si>
  <si>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</si>
  <si>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</si>
  <si>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</si>
  <si>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</si>
  <si>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</si>
  <si>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</si>
  <si>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</si>
  <si>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</si>
  <si>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</si>
  <si>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</si>
  <si>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</si>
  <si>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</si>
  <si>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</si>
  <si>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</si>
  <si>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</si>
  <si>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</si>
  <si>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</si>
  <si>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</si>
  <si>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</si>
  <si>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</si>
  <si>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</si>
  <si>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</si>
  <si>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</si>
  <si>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</si>
  <si>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</si>
  <si>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</si>
  <si>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</si>
  <si>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</si>
  <si>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</si>
  <si>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</si>
  <si>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</si>
  <si>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</si>
  <si>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</si>
  <si>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</si>
  <si>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</si>
  <si>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</si>
  <si>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</si>
  <si>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</si>
  <si>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</si>
  <si>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</si>
  <si>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</si>
  <si>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</si>
  <si>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</si>
  <si>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</si>
  <si>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</si>
  <si>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</si>
  <si>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</si>
  <si>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</si>
  <si>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</si>
  <si>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</si>
  <si>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</si>
  <si>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</si>
  <si>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</si>
  <si>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</si>
  <si>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</si>
  <si>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</si>
  <si>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</si>
  <si>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</si>
  <si>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</si>
  <si>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</si>
  <si>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</si>
  <si>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</si>
  <si>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</si>
  <si>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</si>
  <si>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</si>
  <si>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</si>
  <si>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</si>
  <si>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</si>
  <si>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</si>
  <si>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</si>
  <si>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</si>
  <si>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</si>
  <si>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</si>
  <si>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</si>
  <si>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</si>
  <si>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</si>
  <si>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</si>
  <si>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</si>
  <si>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</si>
  <si>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</si>
  <si>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</si>
  <si>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</si>
  <si>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</si>
  <si>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</si>
  <si>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</si>
  <si>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</si>
  <si>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</si>
  <si>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</si>
  <si>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</si>
  <si>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</si>
  <si>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</si>
  <si>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</si>
  <si>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</si>
  <si>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</si>
  <si>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</si>
  <si>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</si>
  <si>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</si>
  <si>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</si>
  <si>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</si>
  <si>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</si>
  <si>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</si>
  <si>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</si>
  <si>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</si>
  <si>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</si>
  <si>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</si>
  <si>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</si>
  <si>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</si>
  <si>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</si>
  <si>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</si>
  <si>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</si>
  <si>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</si>
  <si>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</si>
  <si>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</si>
  <si>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</si>
  <si>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</si>
  <si>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</si>
  <si>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</si>
  <si>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</si>
  <si>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</si>
  <si>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</si>
  <si>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</si>
  <si>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</si>
  <si>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</si>
  <si>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</si>
  <si>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</si>
  <si>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</si>
  <si>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</si>
  <si>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</si>
  <si>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</si>
  <si>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</si>
  <si>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</si>
  <si>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</si>
  <si>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</si>
  <si>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</si>
  <si>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</si>
  <si>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</si>
  <si>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</si>
  <si>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</si>
  <si>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</si>
  <si>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</si>
  <si>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</si>
  <si>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</si>
  <si>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</si>
  <si>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</si>
  <si>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</si>
  <si>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</si>
  <si>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</si>
  <si>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</si>
  <si>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</si>
  <si>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</si>
  <si>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</si>
  <si>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</si>
  <si>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</si>
  <si>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</si>
  <si>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</si>
  <si>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</si>
  <si>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</si>
  <si>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</si>
  <si>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</si>
  <si>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</si>
  <si>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</si>
  <si>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</si>
  <si>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</si>
  <si>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</si>
  <si>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</si>
  <si>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</si>
  <si>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</si>
  <si>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</si>
  <si>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</si>
  <si>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</si>
  <si>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</si>
  <si>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</si>
  <si>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</si>
  <si>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</si>
  <si>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</si>
  <si>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</si>
  <si>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</si>
  <si>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</si>
  <si>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</si>
  <si>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</si>
  <si>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</si>
  <si>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</si>
  <si>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</si>
  <si>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</si>
  <si>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</si>
  <si>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</si>
  <si>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</si>
  <si>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</si>
  <si>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</si>
  <si>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</si>
  <si>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</si>
  <si>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</si>
  <si>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</si>
  <si>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</si>
  <si>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</si>
  <si>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</si>
  <si>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</si>
  <si>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</si>
  <si>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</si>
  <si>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</si>
  <si>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</si>
  <si>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</si>
  <si>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</si>
  <si>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</si>
  <si>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</si>
  <si>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</si>
  <si>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</si>
  <si>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</si>
  <si>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</si>
  <si>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</si>
  <si>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</si>
  <si>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</si>
  <si>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</si>
  <si>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</si>
  <si>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</si>
  <si>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</si>
  <si>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</si>
  <si>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</si>
  <si>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</si>
  <si>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</si>
  <si>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</si>
  <si>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</si>
  <si>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</si>
  <si>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</si>
  <si>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</si>
  <si>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</si>
  <si>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</si>
  <si>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</si>
  <si>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</si>
  <si>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</si>
  <si>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</si>
  <si>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</si>
  <si>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</si>
  <si>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</si>
  <si>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</si>
  <si>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</si>
  <si>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</si>
  <si>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</si>
  <si>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</si>
  <si>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</si>
  <si>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</si>
  <si>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</si>
  <si>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</si>
  <si>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</si>
  <si>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</si>
  <si>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</si>
  <si>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</si>
  <si>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</si>
  <si>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</si>
  <si>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</si>
  <si>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</si>
  <si>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</si>
  <si>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</si>
  <si>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</si>
  <si>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</si>
  <si>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</si>
  <si>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</si>
  <si>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</si>
  <si>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</si>
  <si>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</si>
  <si>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</si>
  <si>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</si>
  <si>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</si>
  <si>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</si>
  <si>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</si>
  <si>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</si>
  <si>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</si>
  <si>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</si>
  <si>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</si>
  <si>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</si>
  <si>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</si>
  <si>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</si>
  <si>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</si>
  <si>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</si>
  <si>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</si>
  <si>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</si>
  <si>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</si>
  <si>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</si>
  <si>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</si>
  <si>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</si>
  <si>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</si>
  <si>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</si>
  <si>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</si>
  <si>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</si>
  <si>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</si>
  <si>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</si>
  <si>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</si>
  <si>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</si>
  <si>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</si>
  <si>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</si>
  <si>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</si>
  <si>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</si>
  <si>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</si>
  <si>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</si>
  <si>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</si>
  <si>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</si>
  <si>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</si>
  <si>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</si>
  <si>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</si>
  <si>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</si>
  <si>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</si>
  <si>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</si>
  <si>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</si>
  <si>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</si>
  <si>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</si>
  <si>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</si>
  <si>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</si>
  <si>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</si>
  <si>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</si>
  <si>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</si>
  <si>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</si>
  <si>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</si>
  <si>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</si>
  <si>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</si>
  <si>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</si>
  <si>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</si>
  <si>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</si>
  <si>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</si>
  <si>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</si>
  <si>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</si>
  <si>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</si>
  <si>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</si>
  <si>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</si>
  <si>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</si>
  <si>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</si>
  <si>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</si>
  <si>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</si>
  <si>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</si>
  <si>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</si>
  <si>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</si>
  <si>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</si>
  <si>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</si>
  <si>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</si>
  <si>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</si>
  <si>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</si>
  <si>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</si>
  <si>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</si>
  <si>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</si>
  <si>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</si>
  <si>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</si>
  <si>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</si>
  <si>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</si>
  <si>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</si>
  <si>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</si>
  <si>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</si>
  <si>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</si>
  <si>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</si>
  <si>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</si>
  <si>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</si>
  <si>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</si>
  <si>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</si>
  <si>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</si>
  <si>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</si>
  <si>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</si>
  <si>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</si>
  <si>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</si>
  <si>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</si>
  <si>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</si>
  <si>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</si>
  <si>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</si>
  <si>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</si>
  <si>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</si>
  <si>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</si>
  <si>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</si>
  <si>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</si>
  <si>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</si>
  <si>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</si>
  <si>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</si>
  <si>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</si>
  <si>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</si>
  <si>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</si>
  <si>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</si>
  <si>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</si>
  <si>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</si>
  <si>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</si>
  <si>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</si>
  <si>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</si>
  <si>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</si>
  <si>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</si>
  <si>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</si>
  <si>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</si>
  <si>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</si>
  <si>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</si>
  <si>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</si>
  <si>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</si>
  <si>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</si>
  <si>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</si>
  <si>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</si>
  <si>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</si>
  <si>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</si>
  <si>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</si>
  <si>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</si>
  <si>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</si>
  <si>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</si>
  <si>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</si>
  <si>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</si>
  <si>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</si>
  <si>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</si>
  <si>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</si>
  <si>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</si>
  <si>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</si>
  <si>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</si>
  <si>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</si>
  <si>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</si>
  <si>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</si>
  <si>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</si>
  <si>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</si>
  <si>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</si>
  <si>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</si>
  <si>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</si>
  <si>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</si>
  <si>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</si>
  <si>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</si>
  <si>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</si>
  <si>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</si>
  <si>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</si>
  <si>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</si>
  <si>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</si>
  <si>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</si>
  <si>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</si>
  <si>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</si>
  <si>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</si>
  <si>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</si>
  <si>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</si>
  <si>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</si>
  <si>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</si>
  <si>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</si>
  <si>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</si>
  <si>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</si>
  <si>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</si>
  <si>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</si>
  <si>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</si>
  <si>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</si>
  <si>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</si>
  <si>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</si>
  <si>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</si>
  <si>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</si>
  <si>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</si>
  <si>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</si>
  <si>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</si>
  <si>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</si>
  <si>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</si>
  <si>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</si>
  <si>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</si>
  <si>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</si>
  <si>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</si>
  <si>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</si>
  <si>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</si>
  <si>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</si>
  <si>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</si>
  <si>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</si>
  <si>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</si>
  <si>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</si>
  <si>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</si>
  <si>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</si>
  <si>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</si>
  <si>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</si>
  <si>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</si>
  <si>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</si>
  <si>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</si>
  <si>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</si>
  <si>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</si>
  <si>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</si>
  <si>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</si>
  <si>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</si>
  <si>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</si>
  <si>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</si>
  <si>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</si>
  <si>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</si>
  <si>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</si>
  <si>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</si>
  <si>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</si>
  <si>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</si>
  <si>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</si>
  <si>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</si>
  <si>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</si>
  <si>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</si>
  <si>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</si>
  <si>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</si>
  <si>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</si>
  <si>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</si>
  <si>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</si>
  <si>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</si>
  <si>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</si>
  <si>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</si>
  <si>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</si>
  <si>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</si>
  <si>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</si>
  <si>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</si>
  <si>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</si>
  <si>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</si>
  <si>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</si>
  <si>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</si>
  <si>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</si>
  <si>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</si>
  <si>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</si>
  <si>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</si>
  <si>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</si>
  <si>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</si>
  <si>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</si>
  <si>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</si>
  <si>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</si>
  <si>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</si>
  <si>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</si>
  <si>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</si>
  <si>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</si>
  <si>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</si>
  <si>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</si>
  <si>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</si>
  <si>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</si>
  <si>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</si>
  <si>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</si>
  <si>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</si>
  <si>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</si>
  <si>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</si>
  <si>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</si>
  <si>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</si>
  <si>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</si>
  <si>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</si>
  <si>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</si>
  <si>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</si>
  <si>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</si>
  <si>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</si>
  <si>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</si>
  <si>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</si>
  <si>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</si>
  <si>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</si>
  <si>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</si>
  <si>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</si>
  <si>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</si>
  <si>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</si>
  <si>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</si>
  <si>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</si>
  <si>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</si>
  <si>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</si>
  <si>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</si>
  <si>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</si>
  <si>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</si>
  <si>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</si>
  <si>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</si>
  <si>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</si>
  <si>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</si>
  <si>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</si>
  <si>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</si>
  <si>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</si>
  <si>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</si>
  <si>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</si>
  <si>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</si>
  <si>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</si>
  <si>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</si>
  <si>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</si>
  <si>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</si>
  <si>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</si>
  <si>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</si>
  <si>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</si>
  <si>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</si>
  <si>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</si>
  <si>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</si>
  <si>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</si>
  <si>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</si>
  <si>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</si>
  <si>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</si>
  <si>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</si>
  <si>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</si>
  <si>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</si>
  <si>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</si>
  <si>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</si>
  <si>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</si>
  <si>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</si>
  <si>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</si>
  <si>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</si>
  <si>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</si>
  <si>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</si>
  <si>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</si>
  <si>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</si>
  <si>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</si>
  <si>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</si>
  <si>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</si>
  <si>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</si>
  <si>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</si>
  <si>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</si>
  <si>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</si>
  <si>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</si>
  <si>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</si>
  <si>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</si>
  <si>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</si>
  <si>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</si>
  <si>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</si>
  <si>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</si>
  <si>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</si>
  <si>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</si>
  <si>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</si>
  <si>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</si>
  <si>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</si>
  <si>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</si>
  <si>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</si>
  <si>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</si>
  <si>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</si>
  <si>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</si>
  <si>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</si>
  <si>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</si>
  <si>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</si>
  <si>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</si>
  <si>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</si>
  <si>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</si>
  <si>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</si>
  <si>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</si>
  <si>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</si>
  <si>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</si>
  <si>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</si>
  <si>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</si>
  <si>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</si>
  <si>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</si>
  <si>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</si>
  <si>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</si>
  <si>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</si>
  <si>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</si>
  <si>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</si>
  <si>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</si>
  <si>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</si>
  <si>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</si>
  <si>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</si>
  <si>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</si>
  <si>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</si>
  <si>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</si>
  <si>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</si>
  <si>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</si>
  <si>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</si>
  <si>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</si>
  <si>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</si>
  <si>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</si>
  <si>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</si>
  <si>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</si>
  <si>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</si>
  <si>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</si>
  <si>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</si>
  <si>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</si>
  <si>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</si>
  <si>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</si>
  <si>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</si>
  <si>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</si>
  <si>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</si>
  <si>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</si>
  <si>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</si>
  <si>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</si>
  <si>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</si>
  <si>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</si>
  <si>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</si>
  <si>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</si>
  <si>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</si>
  <si>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</si>
  <si>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</si>
  <si>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</si>
  <si>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</si>
  <si>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</si>
  <si>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</si>
  <si>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</si>
  <si>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</si>
  <si>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</si>
  <si>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</si>
  <si>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</si>
  <si>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</si>
  <si>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</si>
  <si>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</si>
  <si>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</si>
  <si>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</si>
  <si>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</si>
  <si>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</si>
  <si>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</si>
  <si>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</si>
  <si>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</si>
  <si>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</si>
  <si>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</si>
  <si>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</si>
  <si>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</si>
  <si>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</si>
  <si>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</si>
  <si>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</si>
  <si>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</si>
  <si>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</si>
  <si>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</si>
  <si>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</si>
  <si>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</si>
  <si>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</si>
  <si>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</si>
  <si>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</si>
  <si>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</si>
  <si>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</si>
  <si>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</si>
  <si>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</si>
  <si>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</si>
  <si>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</si>
  <si>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</si>
  <si>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</si>
  <si>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</si>
  <si>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</si>
  <si>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</si>
  <si>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</si>
  <si>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</si>
  <si>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</si>
  <si>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</si>
  <si>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</si>
  <si>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</si>
  <si>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</si>
  <si>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</si>
  <si>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</si>
  <si>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</si>
  <si>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</si>
  <si>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</si>
  <si>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</si>
  <si>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</si>
  <si>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</si>
  <si>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</si>
  <si>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</si>
  <si>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</si>
  <si>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</si>
  <si>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</si>
  <si>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</si>
  <si>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</si>
  <si>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</si>
  <si>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</si>
  <si>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</si>
  <si>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</si>
  <si>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</si>
  <si>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</si>
  <si>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</si>
  <si>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</si>
  <si>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</si>
  <si>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</si>
  <si>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</si>
  <si>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</si>
  <si>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</si>
  <si>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</si>
  <si>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</si>
  <si>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</si>
  <si>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</si>
  <si>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</si>
  <si>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</si>
  <si>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</si>
  <si>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</si>
  <si>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</si>
  <si>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</si>
  <si>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</si>
  <si>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</si>
  <si>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</si>
  <si>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</si>
  <si>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</si>
  <si>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</si>
  <si>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</si>
  <si>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</si>
  <si>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</si>
  <si>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</si>
  <si>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</si>
  <si>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</si>
  <si>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</si>
  <si>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</si>
  <si>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</si>
  <si>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</si>
  <si>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</si>
  <si>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</si>
  <si>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</si>
  <si>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</si>
  <si>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</si>
  <si>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</si>
  <si>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</si>
  <si>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</si>
  <si>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</si>
  <si>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</si>
  <si>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</si>
  <si>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</si>
  <si>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</si>
  <si>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</si>
  <si>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</si>
  <si>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</si>
  <si>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</si>
  <si>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</si>
  <si>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</si>
  <si>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</si>
  <si>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</si>
  <si>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</si>
  <si>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</si>
  <si>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</si>
  <si>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</si>
  <si>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</si>
  <si>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</si>
  <si>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</si>
  <si>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</si>
  <si>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</si>
  <si>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</si>
  <si>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</si>
  <si>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</si>
  <si>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</si>
  <si>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</si>
  <si>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</si>
  <si>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</si>
  <si>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</si>
  <si>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</si>
  <si>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</si>
  <si>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</si>
  <si>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</si>
  <si>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</si>
  <si>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</si>
  <si>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</si>
  <si>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</si>
  <si>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</si>
  <si>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</si>
  <si>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</si>
  <si>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</si>
  <si>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</si>
  <si>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</si>
  <si>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</si>
  <si>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</si>
  <si>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</si>
  <si>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</si>
  <si>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</si>
  <si>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</si>
  <si>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</si>
  <si>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</si>
  <si>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</si>
  <si>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</si>
  <si>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</si>
  <si>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</si>
  <si>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</si>
  <si>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</si>
  <si>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</si>
  <si>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</si>
  <si>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</si>
  <si>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</si>
  <si>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</si>
  <si>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</si>
  <si>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</si>
  <si>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</si>
  <si>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</si>
  <si>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</si>
  <si>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</si>
  <si>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</si>
  <si>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</si>
  <si>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</si>
  <si>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</si>
  <si>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</si>
  <si>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</si>
  <si>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</si>
  <si>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</si>
  <si>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</si>
  <si>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</si>
  <si>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</si>
  <si>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</si>
  <si>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</si>
  <si>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</si>
  <si>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</si>
  <si>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</si>
  <si>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</si>
  <si>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</si>
  <si>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</si>
  <si>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</si>
  <si>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</si>
  <si>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</si>
  <si>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</si>
  <si>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</si>
  <si>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</si>
  <si>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</si>
  <si>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</si>
  <si>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</si>
  <si>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</si>
  <si>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</si>
  <si>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</si>
  <si>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</si>
  <si>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</si>
  <si>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</si>
  <si>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</si>
  <si>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</si>
  <si>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</si>
  <si>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</si>
  <si>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</si>
  <si>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</si>
  <si>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</si>
  <si>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</si>
  <si>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</si>
  <si>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</si>
  <si>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</si>
  <si>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</si>
  <si>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</si>
  <si>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</si>
  <si>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</si>
  <si>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</si>
  <si>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</si>
  <si>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</si>
  <si>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</si>
  <si>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</si>
  <si>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</si>
  <si>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</si>
  <si>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</si>
  <si>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</si>
  <si>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</si>
  <si>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</si>
  <si>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</si>
  <si>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</si>
  <si>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</si>
  <si>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</si>
  <si>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</si>
  <si>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</si>
  <si>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</si>
  <si>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</si>
  <si>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</si>
  <si>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</si>
  <si>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</si>
  <si>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</si>
  <si>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</si>
  <si>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</si>
  <si>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</si>
  <si>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</si>
  <si>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</si>
  <si>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</si>
  <si>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</si>
  <si>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</si>
  <si>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</si>
  <si>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</si>
  <si>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</si>
  <si>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</si>
  <si>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</si>
  <si>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</si>
  <si>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</si>
  <si>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</si>
  <si>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</si>
  <si>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</si>
  <si>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</si>
  <si>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</si>
  <si>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</si>
  <si>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</si>
  <si>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</si>
  <si>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</si>
  <si>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</si>
  <si>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</si>
  <si>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</si>
  <si>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</si>
  <si>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</si>
  <si>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</si>
  <si>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</si>
  <si>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</si>
  <si>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</si>
  <si>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</si>
  <si>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</si>
  <si>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</si>
  <si>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</si>
  <si>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</si>
  <si>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</si>
  <si>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</si>
  <si>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</si>
  <si>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</si>
  <si>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</si>
  <si>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</si>
  <si>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</si>
  <si>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</si>
  <si>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</si>
  <si>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</si>
  <si>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</si>
  <si>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</si>
  <si>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</si>
  <si>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</si>
  <si>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</si>
  <si>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</si>
  <si>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</si>
  <si>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</si>
  <si>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</si>
  <si>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</si>
  <si>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</si>
  <si>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</si>
  <si>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</si>
  <si>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</si>
  <si>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</si>
  <si>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</si>
  <si>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</si>
  <si>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</si>
  <si>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</si>
  <si>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</si>
  <si>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</si>
  <si>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</si>
  <si>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</si>
  <si>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</si>
  <si>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</si>
  <si>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</si>
  <si>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</si>
  <si>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</si>
  <si>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</si>
  <si>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</si>
  <si>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</si>
  <si>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</si>
  <si>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</si>
  <si>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</si>
  <si>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</si>
  <si>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</si>
  <si>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</si>
  <si>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</si>
  <si>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</si>
  <si>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</si>
  <si>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</si>
  <si>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</si>
  <si>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</si>
  <si>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</si>
  <si>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</si>
  <si>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</si>
  <si>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</si>
  <si>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</si>
  <si>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</si>
  <si>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</si>
  <si>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</si>
  <si>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</si>
  <si>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</si>
  <si>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</si>
  <si>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</si>
  <si>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</si>
  <si>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</si>
  <si>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</si>
  <si>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</si>
  <si>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</si>
  <si>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</si>
  <si>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</si>
  <si>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</si>
  <si>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</si>
  <si>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</si>
  <si>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</si>
  <si>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</si>
  <si>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</si>
  <si>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</si>
  <si>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</si>
  <si>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</si>
  <si>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</si>
  <si>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</si>
  <si>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</si>
  <si>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</si>
  <si>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</si>
  <si>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</si>
  <si>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</si>
  <si>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</si>
  <si>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</si>
  <si>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</si>
  <si>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</si>
  <si>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</si>
  <si>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</si>
  <si>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</si>
  <si>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</si>
  <si>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</si>
  <si>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</si>
  <si>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</si>
  <si>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</si>
  <si>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</si>
  <si>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</si>
  <si>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</si>
  <si>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</si>
  <si>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</si>
  <si>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</si>
  <si>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</si>
  <si>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</si>
  <si>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</si>
  <si>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</si>
  <si>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</si>
  <si>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</si>
  <si>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</si>
  <si>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</si>
  <si>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</si>
  <si>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</si>
  <si>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</si>
  <si>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</si>
  <si>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</si>
  <si>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</si>
  <si>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</si>
  <si>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</si>
  <si>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</si>
  <si>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</si>
  <si>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</si>
  <si>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</si>
  <si>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</si>
  <si>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</si>
  <si>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</si>
  <si>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</si>
  <si>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</si>
  <si>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</si>
  <si>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</si>
  <si>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</si>
  <si>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</si>
  <si>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</si>
  <si>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</si>
  <si>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</si>
  <si>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</si>
  <si>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</si>
  <si>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</si>
  <si>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</si>
  <si>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</si>
  <si>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</si>
  <si>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</si>
  <si>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</si>
  <si>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</si>
  <si>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</si>
  <si>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</si>
  <si>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</si>
  <si>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</si>
  <si>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</si>
  <si>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</si>
  <si>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</si>
  <si>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</si>
  <si>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</si>
  <si>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</si>
  <si>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</si>
  <si>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</si>
  <si>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</si>
  <si>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</si>
  <si>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</si>
  <si>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</si>
  <si>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</si>
  <si>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</si>
  <si>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</si>
  <si>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</si>
  <si>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</si>
  <si>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</si>
  <si>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</si>
  <si>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</si>
  <si>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</si>
  <si>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</si>
  <si>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</si>
  <si>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</si>
  <si>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</si>
  <si>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</si>
  <si>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</si>
  <si>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</si>
  <si>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</si>
  <si>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</si>
  <si>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</si>
  <si>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</si>
  <si>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</si>
  <si>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</si>
  <si>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</si>
  <si>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</si>
  <si>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</si>
  <si>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</si>
  <si>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</si>
  <si>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</si>
  <si>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</si>
  <si>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</si>
  <si>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</si>
  <si>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</si>
  <si>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</si>
  <si>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</si>
  <si>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</si>
  <si>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</si>
  <si>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</si>
  <si>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</si>
  <si>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</si>
  <si>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</si>
  <si>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</si>
  <si>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</si>
  <si>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</si>
  <si>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</si>
  <si>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</si>
  <si>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</si>
  <si>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</si>
  <si>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</si>
  <si>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</si>
  <si>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</si>
  <si>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</si>
  <si>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</si>
  <si>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</si>
  <si>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</si>
  <si>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</si>
  <si>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</si>
  <si>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</si>
  <si>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</si>
  <si>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</si>
  <si>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</si>
  <si>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</si>
  <si>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</si>
  <si>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</si>
  <si>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</si>
  <si>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</si>
  <si>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</si>
  <si>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</si>
  <si>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</si>
  <si>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</si>
  <si>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</si>
  <si>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</si>
  <si>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</si>
  <si>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</si>
  <si>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</si>
  <si>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</si>
  <si>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</si>
  <si>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</si>
  <si>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</si>
  <si>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</si>
  <si>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</si>
  <si>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</si>
  <si>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</si>
  <si>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</si>
  <si>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</si>
  <si>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</si>
  <si>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</si>
  <si>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</si>
  <si>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</si>
  <si>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</si>
  <si>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</si>
  <si>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</si>
  <si>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</si>
  <si>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</si>
  <si>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</si>
  <si>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</si>
  <si>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</si>
  <si>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</si>
  <si>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</si>
  <si>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</si>
  <si>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</si>
  <si>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</si>
  <si>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</si>
  <si>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</si>
  <si>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</si>
  <si>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</si>
  <si>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</si>
  <si>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</si>
  <si>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</si>
  <si>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</si>
  <si>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</si>
  <si>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</si>
  <si>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</si>
  <si>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</si>
  <si>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</si>
  <si>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</si>
  <si>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</si>
  <si>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</si>
  <si>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</si>
  <si>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</si>
  <si>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</si>
  <si>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</si>
  <si>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</si>
  <si>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</si>
  <si>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</si>
  <si>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</si>
  <si>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</si>
  <si>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</si>
  <si>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</si>
  <si>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</si>
  <si>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</si>
  <si>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</si>
  <si>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</si>
  <si>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</si>
  <si>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</si>
  <si>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</si>
  <si>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</si>
  <si>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</si>
  <si>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</si>
  <si>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</si>
  <si>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</si>
  <si>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</si>
  <si>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</si>
  <si>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</si>
  <si>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</si>
  <si>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</si>
  <si>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</si>
  <si>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</si>
  <si>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</si>
  <si>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</si>
  <si>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</si>
  <si>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</si>
  <si>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</si>
  <si>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</si>
  <si>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</si>
  <si>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</si>
  <si>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</si>
  <si>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</si>
  <si>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</si>
  <si>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</si>
  <si>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</si>
  <si>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</si>
  <si>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</si>
  <si>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</si>
  <si>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</si>
  <si>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</si>
  <si>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</si>
  <si>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</si>
  <si>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</si>
  <si>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</si>
  <si>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</si>
  <si>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</si>
  <si>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</si>
  <si>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</si>
  <si>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</si>
  <si>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</si>
  <si>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</si>
  <si>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</si>
  <si>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</si>
  <si>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</si>
  <si>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</si>
  <si>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</si>
  <si>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</si>
  <si>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</si>
  <si>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</si>
  <si>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</si>
  <si>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</si>
  <si>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</si>
  <si>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</si>
  <si>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</si>
  <si>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</si>
  <si>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</si>
  <si>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</si>
  <si>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</si>
  <si>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</si>
  <si>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</si>
  <si>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</si>
  <si>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</si>
  <si>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</si>
  <si>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</si>
  <si>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</si>
  <si>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</si>
  <si>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</si>
  <si>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</si>
  <si>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</si>
  <si>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</si>
  <si>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</si>
  <si>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</si>
  <si>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</si>
  <si>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</si>
  <si>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</si>
  <si>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</si>
  <si>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</si>
  <si>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</si>
  <si>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</si>
  <si>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</si>
  <si>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</si>
  <si>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</si>
  <si>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</si>
  <si>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</si>
  <si>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</si>
  <si>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</si>
  <si>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</si>
  <si>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</si>
  <si>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</si>
  <si>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</si>
  <si>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</si>
  <si>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</si>
  <si>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</si>
  <si>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</si>
  <si>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</si>
  <si>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</si>
  <si>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</si>
  <si>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</si>
  <si>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</si>
  <si>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</si>
  <si>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</si>
  <si>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</si>
  <si>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</si>
  <si>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</si>
  <si>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</si>
  <si>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</si>
  <si>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</si>
  <si>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</si>
  <si>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</si>
  <si>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</si>
  <si>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</si>
  <si>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</si>
  <si>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</si>
  <si>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</si>
  <si>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</si>
  <si>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</si>
  <si>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</si>
  <si>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</si>
  <si>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</si>
  <si>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</si>
  <si>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</si>
  <si>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</si>
  <si>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</si>
  <si>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</si>
  <si>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</si>
  <si>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</si>
  <si>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</si>
  <si>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</si>
  <si>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</si>
  <si>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</si>
  <si>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</si>
  <si>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</si>
  <si>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</si>
  <si>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</si>
  <si>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</si>
  <si>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</si>
  <si>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</si>
  <si>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</si>
  <si>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</si>
  <si>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</si>
  <si>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</si>
  <si>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</si>
  <si>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</si>
  <si>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</si>
  <si>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</si>
  <si>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</si>
  <si>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</si>
  <si>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</si>
  <si>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</si>
  <si>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</si>
  <si>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</si>
  <si>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</si>
  <si>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</si>
  <si>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</si>
  <si>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</si>
  <si>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</si>
  <si>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</si>
  <si>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</si>
  <si>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</si>
  <si>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</si>
  <si>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</si>
  <si>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</si>
  <si>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</si>
  <si>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</si>
  <si>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</si>
  <si>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</si>
  <si>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</si>
  <si>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</si>
  <si>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</si>
  <si>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</si>
  <si>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</si>
  <si>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</si>
  <si>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</si>
  <si>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</si>
  <si>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</si>
  <si>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</si>
  <si>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</si>
  <si>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</si>
  <si>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</si>
  <si>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</si>
  <si>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</si>
  <si>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</si>
  <si>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</si>
  <si>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</si>
  <si>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</si>
  <si>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</si>
  <si>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</si>
  <si>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</si>
  <si>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</si>
  <si>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</si>
  <si>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</si>
  <si>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</si>
  <si>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</si>
  <si>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</si>
  <si>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</si>
  <si>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</si>
  <si>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</si>
  <si>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</si>
  <si>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</si>
  <si>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</si>
  <si>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</si>
  <si>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</si>
  <si>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</si>
  <si>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</si>
  <si>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</si>
  <si>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</si>
  <si>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</si>
  <si>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</si>
  <si>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</si>
  <si>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</si>
  <si>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</si>
  <si>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</si>
  <si>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</si>
  <si>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</si>
  <si>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</si>
  <si>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</si>
  <si>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</si>
  <si>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</si>
  <si>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</si>
  <si>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</si>
  <si>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</si>
  <si>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</si>
  <si>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</si>
  <si>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</si>
  <si>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</si>
  <si>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</si>
  <si>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</si>
  <si>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</si>
  <si>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</si>
  <si>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</si>
  <si>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</si>
  <si>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</si>
  <si>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</si>
  <si>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</si>
  <si>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</si>
  <si>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</si>
  <si>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</si>
  <si>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</si>
  <si>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</si>
  <si>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</si>
  <si>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</si>
  <si>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</si>
  <si>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</si>
  <si>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</si>
  <si>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</si>
  <si>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</si>
  <si>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</si>
  <si>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</si>
  <si>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</si>
  <si>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</si>
  <si>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</si>
  <si>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</si>
  <si>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</si>
  <si>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</si>
  <si>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</si>
  <si>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</si>
  <si>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</si>
  <si>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</si>
  <si>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</si>
  <si>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</si>
  <si>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</si>
  <si>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</si>
  <si>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</si>
  <si>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</si>
  <si>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</si>
  <si>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</si>
  <si>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</si>
  <si>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</si>
  <si>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</si>
  <si>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</si>
  <si>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</si>
  <si>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</si>
  <si>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</si>
  <si>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</si>
  <si>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</si>
  <si>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</si>
  <si>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</si>
  <si>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</si>
  <si>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</si>
  <si>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</si>
  <si>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</si>
  <si>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</si>
  <si>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</si>
  <si>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</si>
  <si>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</si>
  <si>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</si>
  <si>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</si>
  <si>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</si>
  <si>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</si>
  <si>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</si>
  <si>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</si>
  <si>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</si>
  <si>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</si>
  <si>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</si>
  <si>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</si>
  <si>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</si>
  <si>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</si>
  <si>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</si>
  <si>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</si>
  <si>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</si>
  <si>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</si>
  <si>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</si>
  <si>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</si>
  <si>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</si>
  <si>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</si>
  <si>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</si>
  <si>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</si>
  <si>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</si>
  <si>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</si>
  <si>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</si>
  <si>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</si>
  <si>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</si>
  <si>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</si>
  <si>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</si>
  <si>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</si>
  <si>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</si>
  <si>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</si>
  <si>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</si>
  <si>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</si>
  <si>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</si>
  <si>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</si>
  <si>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</si>
  <si>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</si>
  <si>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</si>
  <si>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</si>
  <si>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</si>
  <si>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</si>
  <si>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</si>
  <si>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</si>
  <si>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</si>
  <si>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</si>
  <si>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</si>
  <si>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</si>
  <si>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</si>
  <si>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</si>
  <si>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</si>
  <si>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</si>
  <si>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</si>
  <si>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</si>
  <si>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</si>
  <si>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</si>
  <si>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</si>
  <si>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</si>
  <si>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</si>
  <si>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</si>
  <si>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</si>
  <si>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</si>
  <si>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</si>
  <si>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</si>
  <si>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</si>
  <si>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</si>
  <si>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</si>
  <si>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</si>
  <si>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</si>
  <si>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</si>
  <si>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</si>
  <si>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</si>
  <si>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</si>
  <si>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</si>
  <si>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</si>
  <si>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</si>
  <si>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</si>
  <si>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</si>
  <si>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</si>
  <si>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</si>
  <si>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</si>
  <si>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</si>
  <si>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</si>
  <si>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</si>
  <si>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</si>
  <si>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</si>
  <si>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</si>
  <si>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</si>
  <si>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</si>
  <si>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</si>
  <si>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</si>
  <si>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</si>
  <si>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</si>
  <si>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</si>
  <si>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</si>
  <si>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</si>
  <si>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</si>
  <si>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</si>
  <si>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</si>
  <si>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</si>
  <si>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</si>
  <si>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</si>
  <si>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</si>
  <si>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</si>
  <si>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</si>
  <si>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</si>
  <si>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</si>
  <si>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</si>
  <si>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</si>
  <si>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</si>
  <si>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</si>
  <si>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</si>
  <si>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</si>
  <si>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</si>
  <si>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</si>
  <si>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</si>
  <si>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</si>
  <si>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</si>
  <si>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</si>
  <si>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</si>
  <si>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</si>
  <si>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</si>
  <si>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</si>
  <si>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</si>
  <si>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</si>
  <si>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</si>
  <si>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</si>
  <si>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</si>
  <si>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</si>
  <si>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</si>
  <si>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</si>
  <si>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</si>
  <si>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</si>
  <si>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</si>
  <si>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</si>
  <si>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</si>
  <si>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</si>
  <si>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</si>
  <si>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</si>
  <si>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</si>
  <si>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</si>
  <si>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</si>
  <si>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</si>
  <si>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</si>
  <si>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</si>
  <si>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</si>
  <si>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</si>
  <si>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</si>
  <si>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</si>
  <si>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</si>
  <si>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</si>
  <si>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</si>
  <si>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</si>
  <si>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</si>
  <si>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</si>
  <si>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</si>
  <si>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</si>
  <si>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</si>
  <si>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</si>
  <si>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</si>
  <si>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</si>
  <si>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</si>
  <si>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</si>
  <si>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</si>
  <si>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</si>
  <si>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</si>
  <si>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</si>
  <si>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</si>
  <si>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</si>
  <si>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</si>
  <si>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</si>
  <si>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</si>
  <si>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</si>
  <si>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</si>
  <si>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</si>
  <si>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</si>
  <si>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</si>
  <si>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</si>
  <si>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</si>
  <si>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</si>
  <si>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</si>
  <si>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</si>
  <si>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</si>
  <si>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</si>
  <si>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</si>
  <si>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</si>
  <si>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</si>
  <si>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</si>
  <si>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</si>
  <si>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</si>
  <si>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</si>
  <si>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</si>
  <si>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</si>
  <si>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</si>
  <si>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</si>
  <si>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</si>
  <si>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</si>
  <si>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</si>
  <si>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</si>
  <si>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</si>
  <si>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</si>
  <si>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</si>
  <si>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</si>
  <si>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</si>
  <si>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</si>
  <si>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</si>
  <si>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</si>
  <si>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</si>
  <si>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</si>
  <si>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</si>
  <si>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</si>
  <si>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</si>
  <si>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</si>
  <si>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</si>
  <si>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</si>
  <si>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</si>
  <si>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</si>
  <si>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</si>
  <si>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</si>
  <si>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</si>
  <si>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</si>
  <si>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</si>
  <si>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</si>
  <si>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</si>
  <si>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</si>
  <si>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</si>
  <si>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</si>
  <si>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</si>
  <si>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</si>
  <si>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</si>
  <si>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</si>
  <si>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</si>
  <si>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</si>
  <si>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</si>
  <si>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</si>
  <si>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</si>
  <si>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</si>
  <si>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</si>
  <si>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</si>
  <si>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</si>
  <si>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</si>
  <si>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</si>
  <si>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</si>
  <si>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</si>
  <si>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</si>
  <si>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</si>
  <si>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</si>
  <si>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</si>
  <si>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</si>
  <si>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</si>
  <si>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</si>
  <si>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</si>
  <si>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</si>
  <si>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</si>
  <si>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</si>
  <si>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</si>
  <si>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</si>
  <si>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</si>
  <si>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</si>
  <si>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</si>
  <si>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</si>
  <si>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</si>
  <si>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</si>
  <si>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</si>
  <si>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</si>
  <si>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</si>
  <si>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</si>
  <si>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</si>
  <si>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</si>
  <si>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</si>
  <si>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</si>
  <si>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</si>
  <si>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</si>
  <si>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</si>
  <si>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</si>
  <si>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</si>
  <si>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</si>
  <si>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</si>
  <si>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</si>
  <si>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</si>
  <si>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</si>
  <si>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</si>
  <si>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</si>
  <si>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</si>
  <si>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</si>
  <si>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</si>
  <si>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</si>
  <si>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</si>
  <si>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</si>
  <si>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</si>
  <si>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</si>
  <si>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</si>
  <si>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</si>
  <si>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</si>
  <si>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</si>
  <si>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</si>
  <si>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</si>
  <si>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</si>
  <si>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</si>
  <si>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</si>
  <si>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</si>
  <si>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</si>
  <si>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</si>
  <si>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</si>
  <si>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</si>
  <si>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</si>
  <si>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</si>
  <si>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</si>
  <si>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</si>
  <si>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</si>
  <si>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</si>
  <si>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</si>
  <si>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</si>
  <si>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</si>
  <si>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</si>
  <si>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</si>
  <si>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</si>
  <si>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</si>
  <si>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</si>
  <si>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</si>
  <si>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</si>
  <si>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</si>
  <si>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</si>
  <si>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</si>
  <si>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</si>
  <si>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</si>
  <si>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</si>
  <si>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</si>
  <si>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</si>
  <si>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</si>
  <si>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</si>
  <si>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</si>
  <si>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</si>
  <si>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</si>
  <si>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</si>
  <si>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</si>
  <si>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</si>
  <si>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</si>
  <si>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</si>
  <si>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</si>
  <si>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</si>
  <si>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</si>
  <si>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</si>
  <si>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</si>
  <si>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</si>
  <si>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</si>
  <si>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</si>
  <si>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</si>
  <si>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</si>
  <si>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</si>
  <si>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</si>
  <si>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</si>
  <si>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</si>
  <si>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</si>
  <si>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</si>
  <si>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</si>
  <si>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</si>
  <si>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</si>
  <si>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</si>
  <si>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</si>
  <si>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</si>
  <si>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</si>
  <si>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</si>
  <si>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</si>
  <si>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</si>
  <si>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</si>
  <si>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</si>
  <si>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</si>
  <si>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</si>
  <si>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</si>
  <si>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</si>
  <si>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</si>
  <si>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</si>
  <si>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</si>
  <si>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</si>
  <si>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</si>
  <si>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</si>
  <si>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</si>
  <si>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</si>
  <si>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</si>
  <si>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</si>
  <si>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</si>
  <si>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</si>
  <si>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</si>
  <si>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</si>
  <si>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</si>
  <si>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</si>
  <si>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</si>
  <si>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</si>
  <si>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</si>
  <si>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</si>
  <si>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</si>
  <si>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</si>
  <si>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</si>
  <si>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</si>
  <si>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</si>
  <si>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</si>
  <si>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</si>
  <si>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</si>
  <si>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</si>
  <si>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</si>
  <si>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</si>
  <si>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</si>
  <si>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</si>
  <si>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</si>
  <si>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</si>
  <si>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</si>
  <si>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</si>
  <si>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</si>
  <si>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</si>
  <si>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</si>
  <si>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</si>
  <si>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</si>
  <si>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</si>
  <si>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</si>
  <si>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</si>
  <si>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</si>
  <si>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</si>
  <si>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</si>
  <si>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</si>
  <si>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</si>
  <si>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</si>
  <si>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</si>
  <si>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</si>
  <si>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</si>
  <si>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</si>
  <si>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</si>
  <si>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</si>
  <si>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</si>
  <si>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</si>
  <si>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</si>
  <si>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</si>
  <si>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</si>
  <si>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</si>
  <si>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</si>
  <si>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</si>
  <si>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</si>
  <si>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</si>
  <si>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</si>
  <si>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</si>
  <si>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</si>
  <si>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</si>
  <si>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</si>
  <si>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</si>
  <si>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</si>
  <si>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</si>
  <si>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</si>
  <si>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</si>
  <si>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</si>
  <si>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</si>
  <si>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</si>
  <si>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</si>
  <si>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</si>
  <si>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</si>
  <si>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</si>
  <si>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</si>
  <si>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</si>
  <si>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</si>
  <si>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</si>
  <si>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</si>
  <si>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</si>
  <si>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</si>
  <si>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</si>
  <si>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</si>
  <si>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</si>
  <si>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</si>
  <si>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</si>
  <si>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</si>
  <si>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</si>
  <si>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</si>
  <si>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</si>
  <si>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</si>
  <si>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</si>
  <si>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</si>
  <si>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</si>
  <si>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</si>
  <si>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</si>
  <si>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</si>
  <si>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</si>
  <si>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</si>
  <si>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</si>
  <si>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</si>
  <si>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</si>
  <si>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</si>
  <si>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</si>
  <si>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</si>
  <si>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</si>
  <si>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</si>
  <si>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</si>
  <si>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</si>
  <si>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</si>
  <si>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</si>
  <si>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</si>
  <si>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</si>
  <si>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</si>
  <si>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</si>
  <si>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</si>
  <si>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</si>
  <si>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</si>
  <si>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</si>
  <si>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</si>
  <si>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</si>
  <si>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</si>
  <si>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</si>
  <si>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</si>
  <si>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</si>
  <si>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</si>
  <si>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</si>
  <si>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</si>
  <si>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</si>
  <si>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</si>
  <si>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</si>
  <si>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</si>
  <si>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</si>
  <si>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</si>
  <si>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</si>
  <si>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</si>
  <si>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</si>
  <si>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</si>
  <si>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</si>
  <si>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</si>
  <si>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</si>
  <si>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</si>
  <si>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</si>
  <si>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</si>
  <si>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</si>
  <si>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</si>
  <si>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</si>
  <si>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</si>
  <si>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</si>
  <si>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</si>
  <si>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</si>
  <si>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</si>
  <si>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</si>
  <si>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</si>
  <si>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</si>
  <si>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</si>
  <si>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</si>
  <si>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</si>
  <si>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</si>
  <si>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</si>
  <si>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</si>
  <si>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</si>
  <si>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</si>
  <si>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</si>
  <si>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</si>
  <si>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</si>
  <si>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</si>
  <si>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</si>
  <si>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</si>
  <si>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</si>
  <si>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</si>
  <si>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</si>
  <si>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</si>
  <si>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</si>
  <si>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</si>
  <si>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</si>
  <si>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</si>
  <si>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</si>
  <si>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</si>
  <si>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</si>
  <si>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</si>
  <si>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</si>
  <si>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</si>
  <si>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</si>
  <si>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</si>
  <si>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</si>
  <si>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</si>
  <si>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</si>
  <si>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</si>
  <si>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</si>
  <si>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</si>
  <si>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</si>
  <si>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</si>
  <si>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</si>
  <si>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</si>
  <si>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</si>
  <si>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</si>
  <si>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</si>
  <si>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</si>
  <si>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</si>
  <si>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</si>
  <si>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</si>
  <si>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</si>
  <si>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</si>
  <si>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</si>
  <si>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</si>
  <si>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</si>
  <si>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</si>
  <si>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</si>
  <si>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</si>
  <si>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</si>
  <si>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</si>
  <si>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</si>
  <si>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</si>
  <si>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</si>
  <si>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</si>
  <si>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</si>
  <si>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</si>
  <si>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</si>
  <si>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</si>
  <si>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</si>
  <si>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</si>
  <si>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</si>
  <si>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</si>
  <si>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</si>
  <si>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</si>
  <si>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</si>
  <si>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</si>
  <si>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</si>
  <si>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</si>
  <si>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</si>
  <si>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</si>
  <si>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</si>
  <si>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</si>
  <si>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</si>
  <si>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</si>
  <si>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</si>
  <si>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</si>
  <si>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</si>
  <si>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</si>
  <si>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</si>
  <si>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</si>
  <si>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</si>
  <si>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</si>
  <si>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</si>
  <si>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</si>
  <si>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</si>
  <si>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</si>
  <si>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</si>
  <si>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</si>
  <si>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</si>
  <si>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</si>
  <si>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</si>
  <si>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</si>
  <si>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</si>
  <si>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</si>
  <si>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</si>
  <si>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</si>
  <si>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</si>
  <si>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</si>
  <si>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</si>
  <si>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</si>
  <si>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</si>
  <si>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</si>
  <si>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</si>
  <si>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</si>
  <si>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</si>
  <si>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</si>
  <si>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</si>
  <si>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</si>
  <si>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</si>
  <si>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</si>
  <si>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</si>
  <si>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</si>
  <si>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</si>
  <si>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</si>
  <si>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</si>
  <si>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</si>
  <si>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</si>
  <si>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</si>
  <si>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</si>
  <si>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</si>
  <si>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</si>
  <si>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</si>
  <si>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</si>
  <si>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</si>
  <si>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</si>
  <si>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</si>
  <si>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</si>
  <si>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</si>
  <si>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</si>
  <si>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</si>
  <si>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</si>
  <si>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</si>
  <si>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</si>
  <si>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</si>
  <si>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</si>
  <si>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</si>
  <si>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</si>
  <si>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</si>
  <si>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</si>
  <si>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</si>
  <si>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</si>
  <si>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</si>
  <si>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</si>
  <si>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</si>
  <si>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</si>
  <si>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</si>
  <si>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</si>
  <si>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</si>
  <si>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</si>
  <si>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</si>
  <si>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</si>
  <si>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</si>
  <si>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</si>
  <si>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</si>
  <si>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</si>
  <si>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</si>
  <si>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</si>
  <si>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</si>
  <si>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</si>
  <si>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</si>
  <si>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</si>
  <si>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</si>
  <si>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</si>
  <si>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</si>
  <si>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</si>
  <si>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</si>
  <si>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</si>
  <si>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</si>
  <si>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</si>
  <si>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</si>
  <si>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</si>
  <si>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</si>
  <si>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</si>
  <si>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</si>
  <si>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</si>
  <si>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</si>
  <si>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</si>
  <si>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</si>
  <si>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</si>
  <si>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</si>
  <si>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</si>
  <si>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</si>
  <si>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</si>
  <si>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</si>
  <si>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</si>
  <si>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</si>
  <si>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</si>
  <si>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</si>
  <si>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</si>
  <si>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</si>
  <si>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</si>
  <si>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</si>
  <si>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</si>
  <si>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</si>
  <si>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</si>
  <si>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</si>
  <si>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</si>
  <si>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</si>
  <si>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</si>
  <si>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</si>
  <si>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</si>
  <si>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</si>
  <si>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</si>
  <si>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</si>
  <si>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</si>
  <si>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</si>
  <si>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</si>
  <si>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</si>
  <si>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</si>
  <si>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</si>
  <si>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</si>
  <si>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</si>
  <si>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</si>
  <si>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</si>
  <si>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</si>
  <si>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</si>
  <si>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</si>
  <si>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</si>
  <si>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</si>
  <si>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</si>
  <si>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</si>
  <si>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</si>
  <si>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</si>
  <si>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</si>
  <si>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</si>
  <si>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</si>
  <si>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</si>
  <si>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</si>
  <si>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</si>
  <si>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</si>
  <si>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</si>
  <si>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</si>
  <si>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</si>
  <si>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</si>
  <si>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</si>
  <si>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</si>
  <si>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</si>
  <si>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</si>
  <si>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</si>
  <si>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</si>
  <si>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</si>
  <si>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</si>
  <si>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</si>
  <si>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</si>
  <si>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</si>
  <si>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</si>
  <si>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</si>
  <si>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</si>
  <si>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</si>
  <si>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</si>
  <si>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</si>
  <si>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</si>
  <si>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</si>
  <si>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</si>
  <si>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</si>
  <si>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</si>
  <si>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</si>
  <si>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</si>
  <si>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</si>
  <si>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</si>
  <si>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</si>
  <si>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</si>
  <si>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</si>
  <si>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</si>
  <si>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</si>
  <si>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</si>
  <si>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</si>
  <si>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</si>
  <si>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</si>
  <si>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</si>
  <si>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</si>
  <si>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</si>
  <si>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</si>
  <si>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</si>
  <si>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</si>
  <si>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</si>
  <si>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</si>
  <si>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</si>
  <si>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</si>
  <si>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</si>
  <si>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</si>
  <si>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</si>
  <si>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</si>
  <si>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</si>
  <si>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</si>
  <si>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</si>
  <si>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</si>
  <si>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</si>
  <si>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</si>
  <si>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</si>
  <si>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</si>
  <si>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</si>
  <si>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</si>
  <si>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</si>
  <si>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</si>
  <si>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</si>
  <si>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</si>
  <si>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</si>
  <si>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</si>
  <si>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</si>
  <si>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</si>
  <si>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</si>
  <si>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</si>
  <si>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</si>
  <si>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</si>
  <si>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</si>
  <si>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</si>
  <si>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</si>
  <si>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</si>
  <si>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</si>
  <si>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</si>
  <si>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</si>
  <si>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</si>
  <si>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</si>
  <si>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</si>
  <si>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</si>
  <si>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</si>
  <si>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</si>
  <si>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</si>
  <si>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</si>
  <si>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</si>
  <si>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</si>
  <si>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</si>
  <si>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</si>
  <si>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</si>
  <si>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</si>
  <si>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</si>
  <si>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</si>
  <si>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</si>
  <si>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</si>
  <si>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</si>
  <si>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</si>
  <si>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</si>
  <si>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</si>
  <si>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</si>
  <si>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</si>
  <si>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</si>
  <si>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</si>
  <si>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</si>
  <si>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</si>
  <si>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</si>
  <si>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</si>
  <si>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</si>
  <si>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</si>
  <si>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</si>
  <si>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</si>
  <si>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</si>
  <si>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</si>
  <si>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</si>
  <si>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</si>
  <si>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</si>
  <si>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</si>
  <si>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</si>
  <si>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</si>
  <si>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</si>
  <si>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</si>
  <si>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</si>
  <si>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</si>
  <si>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</si>
  <si>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</si>
  <si>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</si>
  <si>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</si>
  <si>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</si>
  <si>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</si>
  <si>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</si>
  <si>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</si>
  <si>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</si>
  <si>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</si>
  <si>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</si>
  <si>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</si>
  <si>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</si>
  <si>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</si>
  <si>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</si>
  <si>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</si>
  <si>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</si>
  <si>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</si>
  <si>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</si>
  <si>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</si>
  <si>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</si>
  <si>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</si>
  <si>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</si>
  <si>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</si>
  <si>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</si>
  <si>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</si>
  <si>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</si>
  <si>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</si>
  <si>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</si>
  <si>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</si>
  <si>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</si>
  <si>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</si>
  <si>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</si>
  <si>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</si>
  <si>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</si>
  <si>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</si>
  <si>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</si>
  <si>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</si>
  <si>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</si>
  <si>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</si>
  <si>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</si>
  <si>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</si>
  <si>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</si>
  <si>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</si>
  <si>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</si>
  <si>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</si>
  <si>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</si>
  <si>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</si>
  <si>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</si>
  <si>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</si>
  <si>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</si>
  <si>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</si>
  <si>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</si>
  <si>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</si>
  <si>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</si>
  <si>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</si>
  <si>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</si>
  <si>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</si>
  <si>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</si>
  <si>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</si>
  <si>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</si>
  <si>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</si>
  <si>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</si>
  <si>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</si>
  <si>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</si>
  <si>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</si>
  <si>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</si>
  <si>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</si>
  <si>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</si>
  <si>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</si>
  <si>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</si>
  <si>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</si>
  <si>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</si>
  <si>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</si>
  <si>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</si>
  <si>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</si>
  <si>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</si>
  <si>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</si>
  <si>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</si>
  <si>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</si>
  <si>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</si>
  <si>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</si>
  <si>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</si>
  <si>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</si>
  <si>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</si>
  <si>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</si>
  <si>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</si>
  <si>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</si>
  <si>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</si>
  <si>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</si>
  <si>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</si>
  <si>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</si>
  <si>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</si>
  <si>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</si>
  <si>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</si>
  <si>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</si>
  <si>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</si>
  <si>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</si>
  <si>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</si>
  <si>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</si>
  <si>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</si>
  <si>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</si>
  <si>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</si>
  <si>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</si>
  <si>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</si>
  <si>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</si>
  <si>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</si>
  <si>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</si>
  <si>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</si>
  <si>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</si>
  <si>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</si>
  <si>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</si>
  <si>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</si>
  <si>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</si>
  <si>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</si>
  <si>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</si>
  <si>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</si>
  <si>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</si>
  <si>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</si>
  <si>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</si>
  <si>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</si>
  <si>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</si>
  <si>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</si>
  <si>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</si>
  <si>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</si>
  <si>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</si>
  <si>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</si>
  <si>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</si>
  <si>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</si>
  <si>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</si>
  <si>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</si>
  <si>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</si>
  <si>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</si>
  <si>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</si>
  <si>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</si>
  <si>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</si>
  <si>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</si>
  <si>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</si>
  <si>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</si>
  <si>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</si>
  <si>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</si>
  <si>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</si>
  <si>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</si>
  <si>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</si>
  <si>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</si>
  <si>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</si>
  <si>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</si>
  <si>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</si>
  <si>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</si>
  <si>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</si>
  <si>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</si>
  <si>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</si>
  <si>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</si>
  <si>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</si>
  <si>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</si>
  <si>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</si>
  <si>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</si>
  <si>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</si>
  <si>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</si>
  <si>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</si>
  <si>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</si>
  <si>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</si>
  <si>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</si>
  <si>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</si>
  <si>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</si>
  <si>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</si>
  <si>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</si>
  <si>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</si>
  <si>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</si>
  <si>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</si>
  <si>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</si>
  <si>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</si>
  <si>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</si>
  <si>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</si>
  <si>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</si>
  <si>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</si>
  <si>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</si>
  <si>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</si>
  <si>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</si>
  <si>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</si>
  <si>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</si>
  <si>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</si>
  <si>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</si>
  <si>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</si>
  <si>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</si>
  <si>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</si>
  <si>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</si>
  <si>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</si>
  <si>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</si>
  <si>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</si>
  <si>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</si>
  <si>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</si>
  <si>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</si>
  <si>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</si>
  <si>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</si>
  <si>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</si>
  <si>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</si>
  <si>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</si>
  <si>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</si>
  <si>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</si>
  <si>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</si>
  <si>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</si>
  <si>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</si>
  <si>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</si>
  <si>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</si>
  <si>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</si>
  <si>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</si>
  <si>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</si>
  <si>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</si>
  <si>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</si>
  <si>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</si>
  <si>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</si>
  <si>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</si>
  <si>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</si>
  <si>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</si>
  <si>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</si>
  <si>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</si>
  <si>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</si>
  <si>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</si>
  <si>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</si>
  <si>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</si>
  <si>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</si>
  <si>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</si>
  <si>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</si>
  <si>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</si>
  <si>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</si>
  <si>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</si>
  <si>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</si>
  <si>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</si>
  <si>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</si>
  <si>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</si>
  <si>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</si>
  <si>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</si>
  <si>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</si>
  <si>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</si>
  <si>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</si>
  <si>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</si>
  <si>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</si>
  <si>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</si>
  <si>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</si>
  <si>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</si>
  <si>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</si>
  <si>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</si>
  <si>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</si>
  <si>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</si>
  <si>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</si>
  <si>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</si>
  <si>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</si>
  <si>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</si>
  <si>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</si>
  <si>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</si>
  <si>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</si>
  <si>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</si>
  <si>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</si>
  <si>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</si>
  <si>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</si>
  <si>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</si>
  <si>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</si>
  <si>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</si>
  <si>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</si>
  <si>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</si>
  <si>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</si>
  <si>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</si>
  <si>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</si>
  <si>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</si>
  <si>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</si>
  <si>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</si>
  <si>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</si>
  <si>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</si>
  <si>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</si>
  <si>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</si>
  <si>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</si>
  <si>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</si>
  <si>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</si>
  <si>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</si>
  <si>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</si>
  <si>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</si>
  <si>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</si>
  <si>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</si>
  <si>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</si>
  <si>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</si>
  <si>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</si>
  <si>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</si>
  <si>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</si>
  <si>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</si>
  <si>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</si>
  <si>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</si>
  <si>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</si>
  <si>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</si>
  <si>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</si>
  <si>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</si>
  <si>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</si>
  <si>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</si>
  <si>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</si>
  <si>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</si>
  <si>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</si>
  <si>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</si>
  <si>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</si>
  <si>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</si>
  <si>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</si>
  <si>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</si>
  <si>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</si>
  <si>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</si>
  <si>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</si>
  <si>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</si>
  <si>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</si>
  <si>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</si>
  <si>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</si>
  <si>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</si>
  <si>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</si>
  <si>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</si>
  <si>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</si>
  <si>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</si>
  <si>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</si>
  <si>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</si>
  <si>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</si>
  <si>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</si>
  <si>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</si>
  <si>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</si>
  <si>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</si>
  <si>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</si>
  <si>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</si>
  <si>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</si>
  <si>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</si>
  <si>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</si>
  <si>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</si>
  <si>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</si>
  <si>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</si>
  <si>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</si>
  <si>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</si>
  <si>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</si>
  <si>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</si>
  <si>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</si>
  <si>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</si>
  <si>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</si>
  <si>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</si>
  <si>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</si>
  <si>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</si>
  <si>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</si>
  <si>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</si>
  <si>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</si>
  <si>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</si>
  <si>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</si>
  <si>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</si>
  <si>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</si>
  <si>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</si>
  <si>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</si>
  <si>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</si>
  <si>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</si>
  <si>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</si>
  <si>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</si>
  <si>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</si>
  <si>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</si>
  <si>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</si>
  <si>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</si>
  <si>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</si>
  <si>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</si>
  <si>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</si>
  <si>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</si>
  <si>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</si>
  <si>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</si>
  <si>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</si>
  <si>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</si>
  <si>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</si>
  <si>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</si>
  <si>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</si>
  <si>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</si>
  <si>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</si>
  <si>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</si>
  <si>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</si>
  <si>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</si>
  <si>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</si>
  <si>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</si>
  <si>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</si>
  <si>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</si>
  <si>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</si>
  <si>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</si>
  <si>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</si>
  <si>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</si>
  <si>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</si>
  <si>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</si>
  <si>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</si>
  <si>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</si>
  <si>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</si>
  <si>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</si>
  <si>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</si>
  <si>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</si>
  <si>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</si>
  <si>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</si>
  <si>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</si>
  <si>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</si>
  <si>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</si>
  <si>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</si>
  <si>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</si>
  <si>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</si>
  <si>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</si>
  <si>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</si>
  <si>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</si>
  <si>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</si>
  <si>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</si>
  <si>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</si>
  <si>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</si>
  <si>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</si>
  <si>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</si>
  <si>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</si>
  <si>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</si>
  <si>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</si>
  <si>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</si>
  <si>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</si>
  <si>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</si>
  <si>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</si>
  <si>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</si>
  <si>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</si>
  <si>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</si>
  <si>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</si>
  <si>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</si>
  <si>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</si>
  <si>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</si>
  <si>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</si>
  <si>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</si>
  <si>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</si>
  <si>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</si>
  <si>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</si>
  <si>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</si>
  <si>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</si>
  <si>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</si>
  <si>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</si>
  <si>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</si>
  <si>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</si>
  <si>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</si>
  <si>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</si>
  <si>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</si>
  <si>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</si>
  <si>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</si>
  <si>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</si>
  <si>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</si>
  <si>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</si>
  <si>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</si>
  <si>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</si>
  <si>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</si>
  <si>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</si>
  <si>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</si>
  <si>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</si>
  <si>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</si>
  <si>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</si>
  <si>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</si>
  <si>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</si>
  <si>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</si>
  <si>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</si>
  <si>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</si>
  <si>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</si>
  <si>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</si>
  <si>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</si>
  <si>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</si>
  <si>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</si>
  <si>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</si>
  <si>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</si>
  <si>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</si>
  <si>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</si>
  <si>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</si>
  <si>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</si>
  <si>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</si>
  <si>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</si>
  <si>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</si>
  <si>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</si>
  <si>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</si>
  <si>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</si>
  <si>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</si>
  <si>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</si>
  <si>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</si>
  <si>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</si>
  <si>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</si>
  <si>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</si>
  <si>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</si>
  <si>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</si>
  <si>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</si>
  <si>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</si>
  <si>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</si>
  <si>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</si>
  <si>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</si>
  <si>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</si>
  <si>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</si>
  <si>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</si>
  <si>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</si>
  <si>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</si>
  <si>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</si>
  <si>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</si>
  <si>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</si>
  <si>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</si>
  <si>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</si>
  <si>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</si>
  <si>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</si>
  <si>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</si>
  <si>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</si>
  <si>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</si>
  <si>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</si>
  <si>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</si>
  <si>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</si>
  <si>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</si>
  <si>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</si>
  <si>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</si>
  <si>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</si>
  <si>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</si>
  <si>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</si>
  <si>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</si>
  <si>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</si>
  <si>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</si>
  <si>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</si>
  <si>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</si>
  <si>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</si>
  <si>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</si>
  <si>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</si>
  <si>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</si>
  <si>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</si>
  <si>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</si>
  <si>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</si>
  <si>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</si>
  <si>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</si>
  <si>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</si>
  <si>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</si>
  <si>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</si>
  <si>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</si>
  <si>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</si>
  <si>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</si>
  <si>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</si>
  <si>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</si>
  <si>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</si>
  <si>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</si>
  <si>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</si>
  <si>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</si>
  <si>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</si>
  <si>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</si>
  <si>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</si>
  <si>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</si>
  <si>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</si>
  <si>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</si>
  <si>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</si>
  <si>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</si>
  <si>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</si>
  <si>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</si>
  <si>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</si>
  <si>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</si>
  <si>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</si>
  <si>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</si>
  <si>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</si>
  <si>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</si>
  <si>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</si>
  <si>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</si>
  <si>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</si>
  <si>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</si>
  <si>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</si>
  <si>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</si>
  <si>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</si>
  <si>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</si>
  <si>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</si>
  <si>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</si>
  <si>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</si>
  <si>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</si>
  <si>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</si>
  <si>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</si>
  <si>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</si>
  <si>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</si>
  <si>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</si>
  <si>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</si>
  <si>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</si>
  <si>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</si>
  <si>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</si>
  <si>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</si>
  <si>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</si>
  <si>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</si>
  <si>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</si>
  <si>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</si>
  <si>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</si>
  <si>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</si>
  <si>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</si>
  <si>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</si>
  <si>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</si>
  <si>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</si>
  <si>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</si>
  <si>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</si>
  <si>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</si>
  <si>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</si>
  <si>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</si>
  <si>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</si>
  <si>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</si>
  <si>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</si>
  <si>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</si>
  <si>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</si>
  <si>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</si>
  <si>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</si>
  <si>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</si>
  <si>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</si>
  <si>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</si>
  <si>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</si>
  <si>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</si>
  <si>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</si>
  <si>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</si>
  <si>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</si>
  <si>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</si>
  <si>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</si>
  <si>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</si>
  <si>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</si>
  <si>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</si>
  <si>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</si>
  <si>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</si>
  <si>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</si>
  <si>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</si>
  <si>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</si>
  <si>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</si>
  <si>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</si>
  <si>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</si>
  <si>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</si>
  <si>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</si>
  <si>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</si>
  <si>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</si>
  <si>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</si>
  <si>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</si>
  <si>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</si>
  <si>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</si>
  <si>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</si>
  <si>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</si>
  <si>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</si>
  <si>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</si>
  <si>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</si>
  <si>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</si>
  <si>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</si>
  <si>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</si>
  <si>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</si>
  <si>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</si>
  <si>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</si>
  <si>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</si>
  <si>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</si>
  <si>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</si>
  <si>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</si>
  <si>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</si>
  <si>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</si>
  <si>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</si>
  <si>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</si>
  <si>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</si>
  <si>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</si>
  <si>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</si>
  <si>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</si>
  <si>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</si>
  <si>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</si>
  <si>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</si>
  <si>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</si>
  <si>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</si>
  <si>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</si>
  <si>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</si>
  <si>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</si>
  <si>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</si>
  <si>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</si>
  <si>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</si>
  <si>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</si>
  <si>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</si>
  <si>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</si>
  <si>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</si>
  <si>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</si>
  <si>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</si>
  <si>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</si>
  <si>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</si>
  <si>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</si>
  <si>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</si>
  <si>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</si>
  <si>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</si>
  <si>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</si>
  <si>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</si>
  <si>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</si>
  <si>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</si>
  <si>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</si>
  <si>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</si>
  <si>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</si>
  <si>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</si>
  <si>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</si>
  <si>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</si>
  <si>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</si>
  <si>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</si>
  <si>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</si>
  <si>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</si>
  <si>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</si>
  <si>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</si>
  <si>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</si>
  <si>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</si>
  <si>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</si>
  <si>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</si>
  <si>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</si>
  <si>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</si>
  <si>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</si>
  <si>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</si>
  <si>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</si>
  <si>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</si>
  <si>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</si>
  <si>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</si>
  <si>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</si>
  <si>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</si>
  <si>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</si>
  <si>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</si>
  <si>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</si>
  <si>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</si>
  <si>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</si>
  <si>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</si>
  <si>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</si>
  <si>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</si>
  <si>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</si>
  <si>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</si>
  <si>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</si>
  <si>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</si>
  <si>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</si>
  <si>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</si>
  <si>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</si>
  <si>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</si>
  <si>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</si>
  <si>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</si>
  <si>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</si>
  <si>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</si>
  <si>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</si>
  <si>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</si>
  <si>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</si>
  <si>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</si>
  <si>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</si>
  <si>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</si>
  <si>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</si>
  <si>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</si>
  <si>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</si>
  <si>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</si>
  <si>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</si>
  <si>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</si>
  <si>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</si>
  <si>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</si>
  <si>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</si>
  <si>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</si>
  <si>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</si>
  <si>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</si>
  <si>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</si>
  <si>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</si>
  <si>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</si>
  <si>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</si>
  <si>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</si>
  <si>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</si>
  <si>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</si>
  <si>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</si>
  <si>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</si>
  <si>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</si>
  <si>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</si>
  <si>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</si>
  <si>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</si>
  <si>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</si>
  <si>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</si>
  <si>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</si>
  <si>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</si>
  <si>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</si>
  <si>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</si>
  <si>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</si>
  <si>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</si>
  <si>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</si>
  <si>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</si>
  <si>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</si>
  <si>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</si>
  <si>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</si>
  <si>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</si>
  <si>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</si>
  <si>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</si>
  <si>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</si>
  <si>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</si>
  <si>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</si>
  <si>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</si>
  <si>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</si>
  <si>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</si>
  <si>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</si>
  <si>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</si>
  <si>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</si>
  <si>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</si>
  <si>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</si>
  <si>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</si>
  <si>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</si>
  <si>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</si>
  <si>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</si>
  <si>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</si>
  <si>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</si>
  <si>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</si>
  <si>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</si>
  <si>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</si>
  <si>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</si>
  <si>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</si>
  <si>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</si>
  <si>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</si>
  <si>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</si>
  <si>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</si>
  <si>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</si>
  <si>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</si>
  <si>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</si>
  <si>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</si>
  <si>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</si>
  <si>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</si>
  <si>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</si>
  <si>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</si>
  <si>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</si>
  <si>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</si>
  <si>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</si>
  <si>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</si>
  <si>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</si>
  <si>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</si>
  <si>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</si>
  <si>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</si>
  <si>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</si>
  <si>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</si>
  <si>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</si>
  <si>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</si>
  <si>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</si>
  <si>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</si>
  <si>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</si>
  <si>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</si>
  <si>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</si>
  <si>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</si>
  <si>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</si>
  <si>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</si>
  <si>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</si>
  <si>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</si>
  <si>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</si>
  <si>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</si>
  <si>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</si>
  <si>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</si>
  <si>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</si>
  <si>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</si>
  <si>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</si>
  <si>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</si>
  <si>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</si>
  <si>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</si>
  <si>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</si>
  <si>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</si>
  <si>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</si>
  <si>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</si>
  <si>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</si>
  <si>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</si>
  <si>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</si>
  <si>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</si>
  <si>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</si>
  <si>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</si>
  <si>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</si>
  <si>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</si>
  <si>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</si>
  <si>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</si>
  <si>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</si>
  <si>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</si>
  <si>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</si>
  <si>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</si>
  <si>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</si>
  <si>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</si>
  <si>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</si>
  <si>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</si>
  <si>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</si>
  <si>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</si>
  <si>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</si>
  <si>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</si>
  <si>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</si>
  <si>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</si>
  <si>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</si>
  <si>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</si>
  <si>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</si>
  <si>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</si>
  <si>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</si>
  <si>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</si>
  <si>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</si>
  <si>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</si>
  <si>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</si>
  <si>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</si>
  <si>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</si>
  <si>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</si>
  <si>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</si>
  <si>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</si>
  <si>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</si>
  <si>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</si>
  <si>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</si>
  <si>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</si>
  <si>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</si>
  <si>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</si>
  <si>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</si>
  <si>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</si>
  <si>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</si>
  <si>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</si>
  <si>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</si>
  <si>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</si>
  <si>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</si>
  <si>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</si>
  <si>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</si>
  <si>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</si>
  <si>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</si>
  <si>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</si>
  <si>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</si>
  <si>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</si>
  <si>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</si>
  <si>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</si>
  <si>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</si>
  <si>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</si>
  <si>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</si>
  <si>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</si>
  <si>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</si>
  <si>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</si>
  <si>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</si>
  <si>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</si>
  <si>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</si>
  <si>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</si>
  <si>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</si>
  <si>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</si>
  <si>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</si>
  <si>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</si>
  <si>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</si>
  <si>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</si>
  <si>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</si>
  <si>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</si>
  <si>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</si>
  <si>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</si>
  <si>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</si>
  <si>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</si>
  <si>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</si>
  <si>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</si>
  <si>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</si>
  <si>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</si>
  <si>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</si>
  <si>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</si>
  <si>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</si>
  <si>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</si>
  <si>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</si>
  <si>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</si>
  <si>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</si>
  <si>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</si>
  <si>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</si>
  <si>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</si>
  <si>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</si>
  <si>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</si>
  <si>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</si>
  <si>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</si>
  <si>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</si>
  <si>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</si>
  <si>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</si>
  <si>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</si>
  <si>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</si>
  <si>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</si>
  <si>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</si>
  <si>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</si>
  <si>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</si>
  <si>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</si>
  <si>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</si>
  <si>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</si>
  <si>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</si>
  <si>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</si>
  <si>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</si>
  <si>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</si>
  <si>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</si>
  <si>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</si>
  <si>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</si>
  <si>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</si>
  <si>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</si>
  <si>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</si>
  <si>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</si>
  <si>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</si>
  <si>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</si>
  <si>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</si>
  <si>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</si>
  <si>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</si>
  <si>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</si>
  <si>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</si>
  <si>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</si>
  <si>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</si>
  <si>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</si>
  <si>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</si>
  <si>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</si>
  <si>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</si>
  <si>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</si>
  <si>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</si>
  <si>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</si>
  <si>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</si>
  <si>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</si>
  <si>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</si>
  <si>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</si>
  <si>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</si>
  <si>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</si>
  <si>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</si>
  <si>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</si>
  <si>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</si>
  <si>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</si>
  <si>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</si>
  <si>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</si>
  <si>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</si>
  <si>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</si>
  <si>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</si>
  <si>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</si>
  <si>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</si>
  <si>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</si>
  <si>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</si>
  <si>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</si>
  <si>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</si>
  <si>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</si>
  <si>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</si>
  <si>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</si>
  <si>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</si>
  <si>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</si>
  <si>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</si>
  <si>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</si>
  <si>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</si>
  <si>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</si>
  <si>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</si>
  <si>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</si>
  <si>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</si>
  <si>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</si>
  <si>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</si>
  <si>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</si>
  <si>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</si>
  <si>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</si>
  <si>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</si>
  <si>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</si>
  <si>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</si>
  <si>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</si>
  <si>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</si>
  <si>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</si>
  <si>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</si>
  <si>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</si>
  <si>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</si>
  <si>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</si>
  <si>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</si>
  <si>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</si>
  <si>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</si>
  <si>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</si>
  <si>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</si>
  <si>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</si>
  <si>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</si>
  <si>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</si>
  <si>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</si>
  <si>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</si>
  <si>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</si>
  <si>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</si>
  <si>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</si>
  <si>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</si>
  <si>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</si>
  <si>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</si>
  <si>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</si>
  <si>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</si>
  <si>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</si>
  <si>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</si>
  <si>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</si>
  <si>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</si>
  <si>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</si>
  <si>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</si>
  <si>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</si>
  <si>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</si>
  <si>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</si>
  <si>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</si>
  <si>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</si>
  <si>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</si>
  <si>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</si>
  <si>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</si>
  <si>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</si>
  <si>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</si>
  <si>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</si>
  <si>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</si>
  <si>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</si>
  <si>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</si>
  <si>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</si>
  <si>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</si>
  <si>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</si>
  <si>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</si>
  <si>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</si>
  <si>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</si>
  <si>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</si>
  <si>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</si>
  <si>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</si>
  <si>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</si>
  <si>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</si>
  <si>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</si>
  <si>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</si>
  <si>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</si>
  <si>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</si>
  <si>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</si>
  <si>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</si>
  <si>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</si>
  <si>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</si>
  <si>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</si>
  <si>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</si>
  <si>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</si>
  <si>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</si>
  <si>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</si>
  <si>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</si>
  <si>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</si>
  <si>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</si>
  <si>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</si>
  <si>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</si>
  <si>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</si>
  <si>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</si>
  <si>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</si>
  <si>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</si>
  <si>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</si>
  <si>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</si>
  <si>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</si>
  <si>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</si>
  <si>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</si>
  <si>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</si>
  <si>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</si>
  <si>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</si>
  <si>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</si>
  <si>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</si>
  <si>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</si>
  <si>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</si>
  <si>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</si>
  <si>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</si>
  <si>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</si>
  <si>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</si>
  <si>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</si>
  <si>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</si>
  <si>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</si>
  <si>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</si>
  <si>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</si>
  <si>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</si>
  <si>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</si>
  <si>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</si>
  <si>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</si>
  <si>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</si>
  <si>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</si>
  <si>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</si>
  <si>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</si>
  <si>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</si>
  <si>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</si>
  <si>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</si>
  <si>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</si>
  <si>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</si>
  <si>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</si>
  <si>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</si>
  <si>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</si>
  <si>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</si>
  <si>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</si>
  <si>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</si>
  <si>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</si>
  <si>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</si>
  <si>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</si>
  <si>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</si>
  <si>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</si>
  <si>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</si>
  <si>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</si>
  <si>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</si>
  <si>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</si>
  <si>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</si>
  <si>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</si>
  <si>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</si>
  <si>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</si>
  <si>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</si>
  <si>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</si>
  <si>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</si>
  <si>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</si>
  <si>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</si>
  <si>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</si>
  <si>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</si>
  <si>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</si>
  <si>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</si>
  <si>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</si>
  <si>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</si>
  <si>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</si>
  <si>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</si>
  <si>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</si>
  <si>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</si>
  <si>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</si>
  <si>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</si>
  <si>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</si>
  <si>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</si>
  <si>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</si>
  <si>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</si>
  <si>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</si>
  <si>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</si>
  <si>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</si>
  <si>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</si>
  <si>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</si>
  <si>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</si>
  <si>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</si>
  <si>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</si>
  <si>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</si>
  <si>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</si>
  <si>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</si>
  <si>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</si>
  <si>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</si>
  <si>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</si>
  <si>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</si>
  <si>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</si>
  <si>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</si>
  <si>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</si>
  <si>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</si>
  <si>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</si>
  <si>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</si>
  <si>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</si>
  <si>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</si>
  <si>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</si>
  <si>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</si>
  <si>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</si>
  <si>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</si>
  <si>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</si>
  <si>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</si>
  <si>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</si>
  <si>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</si>
  <si>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</si>
  <si>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</si>
  <si>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</si>
  <si>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</si>
  <si>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</si>
  <si>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</si>
  <si>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</si>
  <si>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</si>
  <si>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</si>
  <si>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</si>
  <si>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</si>
  <si>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</si>
  <si>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</si>
  <si>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</si>
  <si>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</si>
  <si>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</si>
  <si>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</si>
  <si>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</si>
  <si>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</si>
  <si>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</si>
  <si>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</si>
  <si>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</si>
  <si>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</si>
  <si>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</si>
  <si>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</si>
  <si>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</si>
  <si>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</si>
  <si>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</si>
  <si>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</si>
  <si>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</si>
  <si>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</si>
  <si>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</si>
  <si>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</si>
  <si>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</si>
  <si>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</si>
  <si>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</si>
  <si>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</si>
  <si>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</si>
  <si>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</si>
  <si>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</si>
  <si>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</si>
  <si>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</si>
  <si>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</si>
  <si>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</si>
  <si>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</si>
  <si>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</si>
  <si>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</si>
  <si>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</si>
  <si>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</si>
  <si>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</si>
  <si>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</si>
  <si>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</si>
  <si>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</si>
  <si>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</si>
  <si>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</si>
  <si>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</si>
  <si>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</si>
  <si>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</si>
  <si>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</si>
  <si>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</si>
  <si>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</si>
  <si>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</si>
  <si>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</si>
  <si>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</si>
  <si>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</si>
  <si>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</si>
  <si>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</si>
  <si>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</si>
  <si>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</si>
  <si>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</si>
  <si>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</si>
  <si>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</si>
  <si>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</si>
  <si>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</si>
  <si>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</si>
  <si>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</si>
  <si>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</si>
  <si>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</si>
  <si>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</si>
  <si>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</si>
  <si>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</si>
  <si>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</si>
  <si>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</si>
  <si>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</si>
  <si>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</si>
  <si>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</si>
  <si>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</si>
  <si>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</si>
  <si>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</si>
  <si>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</si>
  <si>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</si>
  <si>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</si>
  <si>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</si>
  <si>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</si>
  <si>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</si>
  <si>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</si>
  <si>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</si>
  <si>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</si>
  <si>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</si>
  <si>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</si>
  <si>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</si>
  <si>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</si>
  <si>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</si>
  <si>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</si>
  <si>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</si>
  <si>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</si>
  <si>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</si>
  <si>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</si>
  <si>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</si>
  <si>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</si>
  <si>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</si>
  <si>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</si>
  <si>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</si>
  <si>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</si>
  <si>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</si>
  <si>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</si>
  <si>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</si>
  <si>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</si>
  <si>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</si>
  <si>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</si>
  <si>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</si>
  <si>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</si>
  <si>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</si>
  <si>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</si>
  <si>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</si>
  <si>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</si>
  <si>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</si>
  <si>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</si>
  <si>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</si>
  <si>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</si>
  <si>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</si>
  <si>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</si>
  <si>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</si>
  <si>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</si>
  <si>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</si>
  <si>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</si>
  <si>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</si>
  <si>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</si>
  <si>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</si>
  <si>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</si>
  <si>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</si>
  <si>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</si>
  <si>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</si>
  <si>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</si>
  <si>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</si>
  <si>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</si>
  <si>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</si>
  <si>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</si>
  <si>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</si>
  <si>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</si>
  <si>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</si>
  <si>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</si>
  <si>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</si>
  <si>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</si>
  <si>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</si>
  <si>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</si>
  <si>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</si>
  <si>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</si>
  <si>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</si>
  <si>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</si>
  <si>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</si>
  <si>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</si>
  <si>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</si>
  <si>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</si>
  <si>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</si>
  <si>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</si>
  <si>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</si>
  <si>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</si>
  <si>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</si>
  <si>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</si>
  <si>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</si>
  <si>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</si>
  <si>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</si>
  <si>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</si>
  <si>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</si>
  <si>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</si>
  <si>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</si>
  <si>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</si>
  <si>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</si>
  <si>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</si>
  <si>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</si>
  <si>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</si>
  <si>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</si>
  <si>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</si>
  <si>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</si>
  <si>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</si>
  <si>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</si>
  <si>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</si>
  <si>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</si>
  <si>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</si>
  <si>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</si>
  <si>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</si>
  <si>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</si>
  <si>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</si>
  <si>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</si>
  <si>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</si>
  <si>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</si>
  <si>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</si>
  <si>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</si>
  <si>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</si>
  <si>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</si>
  <si>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</si>
  <si>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</si>
  <si>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</si>
  <si>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</si>
  <si>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</si>
  <si>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</si>
  <si>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</si>
  <si>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</si>
  <si>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</si>
  <si>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</si>
  <si>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</si>
  <si>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</si>
  <si>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</si>
  <si>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</si>
  <si>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</si>
  <si>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</si>
  <si>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</si>
  <si>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</si>
  <si>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</si>
  <si>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</si>
  <si>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</si>
  <si>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</si>
  <si>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</si>
  <si>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</si>
  <si>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</si>
  <si>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</si>
  <si>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</si>
  <si>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</si>
  <si>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</si>
  <si>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</si>
  <si>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</si>
  <si>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</si>
  <si>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</si>
  <si>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</si>
  <si>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</si>
  <si>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</si>
  <si>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</si>
  <si>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</si>
  <si>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</si>
  <si>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</si>
  <si>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</si>
  <si>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</si>
  <si>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</si>
  <si>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</si>
  <si>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</si>
  <si>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</si>
  <si>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</si>
  <si>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</si>
  <si>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</si>
  <si>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</si>
  <si>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</si>
  <si>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</si>
  <si>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</si>
  <si>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</si>
  <si>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</si>
  <si>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</si>
  <si>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</si>
  <si>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</si>
  <si>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</si>
  <si>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</si>
  <si>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</si>
  <si>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</si>
  <si>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</si>
  <si>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</si>
  <si>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</si>
  <si>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</si>
  <si>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</si>
  <si>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</si>
  <si>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</si>
  <si>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</si>
  <si>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</si>
  <si>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</si>
  <si>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</si>
  <si>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</si>
  <si>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</si>
  <si>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</si>
  <si>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</si>
  <si>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</si>
  <si>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</si>
  <si>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</si>
  <si>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</si>
  <si>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</si>
  <si>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</si>
  <si>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</si>
  <si>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</si>
  <si>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</si>
  <si>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</si>
  <si>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</si>
  <si>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</si>
  <si>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</si>
  <si>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</si>
  <si>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</si>
  <si>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</si>
  <si>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</si>
  <si>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</si>
  <si>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</si>
  <si>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</si>
  <si>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</si>
  <si>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</si>
  <si>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</si>
  <si>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</si>
  <si>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</si>
  <si>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</si>
  <si>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</si>
  <si>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</si>
  <si>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</si>
  <si>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</si>
  <si>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</si>
  <si>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</si>
  <si>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</si>
  <si>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</si>
  <si>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</si>
  <si>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</si>
  <si>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</si>
  <si>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</si>
  <si>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</si>
  <si>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</si>
  <si>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</si>
  <si>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</si>
  <si>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</si>
  <si>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</si>
  <si>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</si>
  <si>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</si>
  <si>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</si>
  <si>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</si>
  <si>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</si>
  <si>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</si>
  <si>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</si>
  <si>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</si>
  <si>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</si>
  <si>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</si>
  <si>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</si>
  <si>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</si>
  <si>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</si>
  <si>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</si>
  <si>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</si>
  <si>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</si>
  <si>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</si>
  <si>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</si>
  <si>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</si>
  <si>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</si>
  <si>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</si>
  <si>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</si>
  <si>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</si>
  <si>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</si>
  <si>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</si>
  <si>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</si>
  <si>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</si>
  <si>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</si>
  <si>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</si>
  <si>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</si>
  <si>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</si>
  <si>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</si>
  <si>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</si>
  <si>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</si>
  <si>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</si>
  <si>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</si>
  <si>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</si>
  <si>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</si>
  <si>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</si>
  <si>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</si>
  <si>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</si>
  <si>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</si>
  <si>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</si>
  <si>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</si>
  <si>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</si>
  <si>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</si>
  <si>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</si>
  <si>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</si>
  <si>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</si>
  <si>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</si>
  <si>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</si>
  <si>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</si>
  <si>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</si>
  <si>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</si>
  <si>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</si>
  <si>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</si>
  <si>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</si>
  <si>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</si>
  <si>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</si>
  <si>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</si>
  <si>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</si>
  <si>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</si>
  <si>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</si>
  <si>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</si>
  <si>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</si>
  <si>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</si>
  <si>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</si>
  <si>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</si>
  <si>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</si>
  <si>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</si>
  <si>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</si>
  <si>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</si>
  <si>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</si>
  <si>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</si>
  <si>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</si>
  <si>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</si>
  <si>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</si>
  <si>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</si>
  <si>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</si>
  <si>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</si>
  <si>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</si>
  <si>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</si>
  <si>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</si>
  <si>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</si>
  <si>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</si>
  <si>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</si>
  <si>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</si>
  <si>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</si>
  <si>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</si>
  <si>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</si>
  <si>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</si>
  <si>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</si>
  <si>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</si>
  <si>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</si>
  <si>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</si>
  <si>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</si>
  <si>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</si>
  <si>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</si>
  <si>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</si>
  <si>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</si>
  <si>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</si>
  <si>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</si>
  <si>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</si>
  <si>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</si>
  <si>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</si>
  <si>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</si>
  <si>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</si>
  <si>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</si>
  <si>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</si>
  <si>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</si>
  <si>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</si>
  <si>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</si>
  <si>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</si>
  <si>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</si>
  <si>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</si>
  <si>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</si>
  <si>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</si>
  <si>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</si>
  <si>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</si>
  <si>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</si>
  <si>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</si>
  <si>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</si>
  <si>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</si>
  <si>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</si>
  <si>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</si>
  <si>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</si>
  <si>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</si>
  <si>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</si>
  <si>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</si>
  <si>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</si>
  <si>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</si>
  <si>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</si>
  <si>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</si>
  <si>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</si>
  <si>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</si>
  <si>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</si>
  <si>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</si>
  <si>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</si>
  <si>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</si>
  <si>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</si>
  <si>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</si>
  <si>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</si>
  <si>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</si>
  <si>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</si>
  <si>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</si>
  <si>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</si>
  <si>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</si>
  <si>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</si>
  <si>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</si>
  <si>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</si>
  <si>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</si>
  <si>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</si>
  <si>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</si>
  <si>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</si>
  <si>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</si>
  <si>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</si>
  <si>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</si>
  <si>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</si>
  <si>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</si>
  <si>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</si>
  <si>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</si>
  <si>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</si>
  <si>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</si>
  <si>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</si>
  <si>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</si>
  <si>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</si>
  <si>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</si>
  <si>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</si>
  <si>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</si>
  <si>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</si>
  <si>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</si>
  <si>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</si>
  <si>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</si>
  <si>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</si>
  <si>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</si>
  <si>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</si>
  <si>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</si>
  <si>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</si>
  <si>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</si>
  <si>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</si>
  <si>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</si>
  <si>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</si>
  <si>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</si>
  <si>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</si>
  <si>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</si>
  <si>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</si>
  <si>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</si>
  <si>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</si>
  <si>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</si>
  <si>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</si>
  <si>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</si>
  <si>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</si>
  <si>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</si>
  <si>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</si>
  <si>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</si>
  <si>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</si>
  <si>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</si>
  <si>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</si>
  <si>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</si>
  <si>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</si>
  <si>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</si>
  <si>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</si>
  <si>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</si>
  <si>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</si>
  <si>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</si>
  <si>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</si>
  <si>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</si>
  <si>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</si>
  <si>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</si>
  <si>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</si>
  <si>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</si>
  <si>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</si>
  <si>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</si>
  <si>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</si>
  <si>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</si>
  <si>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</si>
  <si>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</si>
  <si>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</si>
  <si>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</si>
  <si>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</si>
  <si>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</si>
  <si>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</si>
  <si>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</si>
  <si>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</si>
  <si>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</si>
  <si>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</si>
  <si>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</si>
  <si>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</si>
  <si>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</si>
  <si>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</si>
  <si>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</si>
  <si>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</si>
  <si>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</si>
  <si>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</si>
  <si>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</si>
  <si>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</si>
  <si>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</si>
  <si>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</si>
  <si>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</si>
  <si>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</si>
  <si>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</si>
  <si>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</si>
  <si>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</si>
  <si>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</si>
  <si>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</si>
  <si>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</si>
  <si>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</si>
  <si>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</si>
  <si>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</si>
  <si>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</si>
  <si>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</si>
  <si>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</si>
  <si>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</si>
  <si>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</si>
  <si>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</si>
  <si>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</si>
  <si>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</si>
  <si>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</si>
  <si>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</si>
  <si>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</si>
  <si>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</si>
  <si>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</si>
  <si>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</si>
  <si>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</si>
  <si>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</si>
  <si>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</si>
  <si>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</si>
  <si>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</si>
  <si>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</si>
  <si>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</si>
  <si>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</si>
  <si>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</si>
  <si>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</si>
  <si>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</si>
  <si>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</si>
  <si>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</si>
  <si>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</si>
  <si>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</si>
  <si>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</si>
  <si>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</si>
  <si>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</si>
  <si>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</si>
  <si>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</si>
  <si>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</si>
  <si>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</si>
  <si>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</si>
  <si>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</si>
  <si>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</si>
  <si>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</si>
  <si>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</si>
  <si>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</si>
  <si>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</si>
  <si>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</si>
  <si>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</si>
  <si>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</si>
  <si>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</si>
  <si>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</si>
  <si>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</si>
  <si>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</si>
  <si>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</si>
  <si>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</si>
  <si>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</si>
  <si>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</si>
  <si>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</si>
  <si>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</si>
  <si>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</si>
  <si>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</si>
  <si>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</si>
  <si>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</si>
  <si>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</si>
  <si>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</si>
  <si>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</si>
  <si>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</si>
  <si>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</si>
  <si>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</si>
  <si>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</si>
  <si>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</si>
  <si>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</si>
  <si>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</si>
  <si>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</si>
  <si>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</si>
  <si>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</si>
  <si>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</si>
  <si>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</si>
  <si>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</si>
  <si>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</si>
  <si>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</si>
  <si>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</si>
  <si>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</si>
  <si>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</si>
  <si>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</si>
  <si>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</si>
  <si>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</si>
  <si>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</si>
  <si>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</si>
  <si>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</si>
  <si>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</si>
  <si>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</si>
  <si>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</si>
  <si>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</si>
  <si>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</si>
  <si>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</si>
  <si>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</si>
  <si>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</si>
  <si>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</si>
  <si>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</si>
  <si>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</si>
  <si>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</si>
  <si>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</si>
  <si>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</si>
  <si>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</si>
  <si>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</si>
  <si>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</si>
  <si>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</si>
  <si>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</si>
  <si>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</si>
  <si>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</si>
  <si>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</si>
  <si>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</si>
  <si>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</si>
  <si>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</si>
  <si>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</si>
  <si>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</si>
  <si>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</si>
  <si>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</si>
  <si>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</si>
  <si>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</si>
  <si>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</si>
  <si>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</si>
  <si>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</si>
  <si>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</si>
  <si>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</si>
  <si>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</si>
  <si>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</si>
  <si>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</si>
  <si>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</si>
  <si>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</si>
  <si>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</si>
  <si>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</si>
  <si>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</si>
  <si>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</si>
  <si>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</si>
  <si>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</si>
  <si>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</si>
  <si>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</si>
  <si>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</si>
  <si>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</si>
  <si>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</si>
  <si>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</si>
  <si>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</si>
  <si>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</si>
  <si>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</si>
  <si>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</si>
  <si>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</si>
  <si>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</si>
  <si>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</si>
  <si>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</si>
  <si>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</si>
  <si>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</si>
  <si>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</si>
  <si>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</si>
  <si>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</si>
  <si>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</si>
  <si>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</si>
  <si>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</si>
  <si>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</si>
  <si>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</si>
  <si>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</si>
  <si>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</si>
  <si>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</si>
  <si>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</si>
  <si>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</si>
  <si>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</si>
  <si>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</si>
  <si>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</si>
  <si>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</si>
  <si>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</si>
  <si>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</si>
  <si>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</si>
  <si>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</si>
  <si>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</si>
  <si>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</si>
  <si>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</si>
  <si>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</si>
  <si>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</si>
  <si>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</si>
  <si>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</si>
  <si>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</si>
  <si>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</si>
  <si>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</si>
  <si>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</si>
  <si>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</si>
  <si>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</si>
  <si>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</si>
  <si>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</si>
  <si>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</si>
  <si>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</si>
  <si>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</si>
  <si>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</si>
  <si>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</si>
  <si>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</si>
  <si>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</si>
  <si>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</si>
  <si>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</si>
  <si>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</si>
  <si>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</si>
  <si>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</si>
  <si>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</si>
  <si>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</si>
  <si>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</si>
  <si>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</si>
  <si>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</si>
  <si>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</si>
  <si>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</si>
  <si>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</si>
  <si>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</si>
  <si>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</si>
  <si>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</si>
  <si>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</si>
  <si>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</si>
  <si>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</si>
  <si>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</si>
  <si>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</si>
  <si>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</si>
  <si>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</si>
  <si>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</si>
  <si>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</si>
  <si>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</si>
  <si>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</si>
  <si>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</si>
  <si>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</si>
  <si>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</si>
  <si>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</si>
  <si>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</si>
  <si>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</si>
  <si>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</si>
  <si>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</si>
  <si>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</si>
  <si>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</si>
  <si>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</si>
  <si>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</si>
  <si>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</si>
  <si>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</si>
  <si>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</si>
  <si>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</si>
  <si>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</si>
  <si>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</si>
  <si>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</si>
  <si>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</si>
  <si>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</si>
  <si>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</si>
  <si>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</si>
  <si>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</si>
  <si>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</si>
  <si>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</si>
  <si>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</si>
  <si>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</si>
  <si>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</si>
  <si>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</si>
  <si>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</si>
  <si>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</si>
  <si>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</si>
  <si>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</si>
  <si>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</si>
  <si>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</si>
  <si>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</si>
  <si>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</si>
  <si>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</si>
  <si>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</si>
  <si>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</si>
  <si>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</si>
  <si>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</si>
  <si>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</si>
  <si>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</si>
  <si>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</si>
  <si>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</si>
  <si>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</si>
  <si>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</si>
  <si>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</si>
  <si>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</si>
  <si>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</si>
  <si>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</si>
  <si>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</si>
  <si>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</si>
  <si>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</si>
  <si>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</si>
  <si>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</si>
  <si>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</si>
  <si>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</si>
  <si>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</si>
  <si>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</si>
  <si>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</si>
  <si>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</si>
  <si>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</si>
  <si>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</si>
  <si>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</si>
  <si>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</si>
  <si>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</si>
  <si>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</si>
  <si>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</si>
  <si>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</si>
  <si>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</si>
  <si>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</si>
  <si>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</si>
  <si>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</si>
  <si>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</si>
  <si>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</si>
  <si>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</si>
  <si>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</si>
  <si>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</si>
  <si>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</si>
  <si>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</si>
  <si>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</si>
  <si>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</si>
  <si>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</si>
  <si>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</si>
  <si>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</si>
  <si>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</si>
  <si>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</si>
  <si>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</si>
  <si>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</si>
  <si>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</si>
  <si>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</si>
  <si>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</si>
  <si>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</si>
  <si>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</si>
  <si>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</si>
  <si>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</si>
  <si>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</si>
  <si>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</si>
  <si>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</si>
  <si>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</si>
  <si>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</si>
  <si>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</si>
  <si>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</si>
  <si>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</si>
  <si>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</si>
  <si>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</si>
  <si>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</si>
  <si>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</si>
  <si>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</si>
  <si>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</si>
  <si>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</si>
  <si>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</si>
  <si>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</si>
  <si>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</si>
  <si>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</si>
  <si>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</si>
  <si>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</si>
  <si>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</si>
  <si>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</si>
  <si>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</si>
  <si>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</si>
  <si>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</si>
  <si>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</si>
  <si>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</si>
  <si>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</si>
  <si>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</si>
  <si>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</si>
  <si>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</si>
  <si>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</si>
  <si>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</si>
  <si>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</si>
  <si>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</si>
  <si>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</si>
  <si>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</si>
  <si>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</si>
  <si>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</si>
  <si>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</si>
  <si>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</si>
  <si>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</si>
  <si>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</si>
  <si>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</si>
  <si>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</si>
  <si>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</si>
  <si>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</si>
  <si>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</si>
  <si>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</si>
  <si>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</si>
  <si>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</si>
  <si>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</si>
  <si>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</si>
  <si>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</si>
  <si>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</si>
  <si>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</si>
  <si>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</si>
  <si>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</si>
  <si>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</si>
  <si>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</si>
  <si>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</si>
  <si>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</si>
  <si>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</si>
  <si>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</si>
  <si>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</si>
  <si>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</si>
  <si>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</si>
  <si>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</si>
  <si>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</si>
  <si>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</si>
  <si>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</si>
  <si>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</si>
  <si>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</si>
  <si>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</si>
  <si>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</si>
  <si>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</si>
  <si>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</si>
  <si>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</si>
  <si>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</si>
  <si>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</si>
  <si>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</si>
  <si>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</si>
  <si>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</si>
  <si>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</si>
  <si>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</si>
  <si>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</si>
  <si>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</si>
  <si>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</si>
  <si>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</si>
  <si>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</si>
  <si>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</si>
  <si>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</si>
  <si>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</si>
  <si>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</si>
  <si>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</si>
  <si>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</si>
  <si>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</si>
  <si>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</si>
  <si>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</si>
  <si>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</si>
  <si>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</si>
  <si>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</si>
  <si>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</si>
  <si>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</si>
  <si>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</si>
  <si>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</si>
  <si>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</si>
  <si>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</si>
  <si>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</si>
  <si>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</si>
  <si>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</si>
  <si>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</si>
  <si>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</si>
  <si>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</si>
  <si>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</si>
  <si>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</si>
  <si>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</si>
  <si>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</si>
  <si>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</si>
  <si>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</si>
  <si>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</si>
  <si>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</si>
  <si>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</si>
  <si>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</si>
  <si>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</si>
  <si>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</si>
  <si>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</si>
  <si>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</si>
  <si>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</si>
  <si>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</si>
  <si>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</si>
  <si>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</si>
  <si>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</si>
  <si>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</si>
  <si>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</si>
  <si>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</si>
  <si>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</si>
  <si>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</si>
  <si>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</si>
  <si>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</si>
  <si>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</si>
  <si>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</si>
  <si>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</si>
  <si>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</si>
  <si>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</si>
  <si>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</si>
  <si>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</si>
  <si>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</si>
  <si>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</si>
  <si>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</si>
  <si>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</si>
  <si>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</si>
  <si>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</si>
  <si>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</si>
  <si>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</si>
  <si>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</si>
  <si>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</si>
  <si>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</si>
  <si>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</si>
  <si>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</si>
  <si>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</si>
  <si>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</si>
  <si>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</si>
  <si>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</si>
  <si>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</si>
  <si>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</si>
  <si>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</si>
  <si>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</si>
  <si>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</si>
  <si>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</si>
  <si>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</si>
  <si>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</si>
  <si>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</si>
  <si>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</si>
  <si>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</si>
  <si>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</si>
  <si>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</si>
  <si>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</si>
  <si>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</si>
  <si>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</si>
  <si>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</si>
  <si>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</si>
  <si>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</si>
  <si>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</si>
  <si>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</si>
  <si>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</si>
  <si>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</si>
  <si>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</si>
  <si>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</si>
  <si>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</si>
  <si>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</si>
  <si>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</si>
  <si>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</si>
  <si>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</si>
  <si>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</si>
  <si>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</si>
  <si>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</si>
  <si>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</si>
  <si>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</si>
  <si>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</si>
  <si>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</si>
  <si>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</si>
  <si>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</si>
  <si>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</si>
  <si>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</si>
  <si>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</si>
  <si>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</si>
  <si>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</si>
  <si>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</si>
  <si>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</si>
  <si>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</si>
  <si>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</si>
  <si>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</si>
  <si>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</si>
  <si>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</si>
  <si>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</si>
  <si>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</si>
  <si>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</si>
  <si>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</si>
  <si>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</si>
  <si>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</si>
  <si>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</si>
  <si>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</si>
  <si>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</si>
  <si>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</si>
  <si>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</si>
  <si>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</si>
  <si>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</si>
  <si>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</si>
  <si>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</si>
  <si>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</si>
  <si>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</si>
  <si>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</si>
  <si>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</si>
  <si>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</si>
  <si>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</si>
  <si>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</si>
  <si>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</si>
  <si>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</si>
  <si>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</si>
  <si>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</si>
  <si>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</si>
  <si>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</si>
  <si>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</si>
  <si>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</si>
  <si>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</si>
  <si>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</si>
  <si>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</si>
  <si>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</si>
  <si>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</si>
  <si>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</si>
  <si>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</si>
  <si>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</si>
  <si>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</si>
  <si>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</si>
  <si>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</si>
  <si>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</si>
  <si>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</si>
  <si>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</si>
  <si>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</si>
  <si>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</si>
  <si>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</si>
  <si>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</si>
  <si>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</si>
  <si>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</si>
  <si>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</si>
  <si>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</si>
  <si>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</si>
  <si>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</si>
  <si>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</si>
  <si>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</si>
  <si>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</si>
  <si>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</si>
  <si>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</si>
  <si>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</si>
  <si>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</si>
  <si>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</si>
  <si>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</si>
  <si>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</si>
  <si>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</si>
  <si>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</si>
  <si>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</si>
  <si>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</si>
  <si>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</si>
  <si>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</si>
  <si>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</si>
  <si>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</si>
  <si>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</si>
  <si>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</si>
  <si>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</si>
  <si>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</si>
  <si>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</si>
  <si>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</si>
  <si>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</si>
  <si>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</si>
  <si>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</si>
  <si>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</si>
  <si>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</si>
  <si>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</si>
  <si>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</si>
  <si>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</si>
  <si>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</si>
  <si>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</si>
  <si>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</si>
  <si>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</si>
  <si>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</si>
  <si>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</si>
  <si>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</si>
  <si>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</si>
  <si>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</si>
  <si>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</si>
  <si>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</si>
  <si>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</si>
  <si>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</si>
  <si>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</si>
  <si>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</si>
  <si>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</si>
  <si>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</si>
  <si>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</si>
  <si>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</si>
  <si>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</si>
  <si>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</si>
  <si>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</si>
  <si>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</si>
  <si>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</si>
  <si>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</si>
  <si>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</si>
  <si>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</si>
  <si>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</si>
  <si>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</si>
  <si>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</si>
  <si>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</si>
  <si>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</si>
  <si>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</si>
  <si>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</si>
  <si>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</si>
  <si>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</si>
  <si>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</si>
  <si>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</si>
  <si>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</si>
  <si>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</si>
  <si>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</si>
  <si>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</si>
  <si>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</si>
  <si>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</si>
  <si>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</si>
  <si>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</si>
  <si>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</si>
  <si>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</si>
  <si>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</si>
  <si>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</si>
  <si>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</si>
  <si>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</si>
  <si>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</si>
  <si>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</si>
  <si>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</si>
  <si>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</si>
  <si>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</si>
  <si>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</si>
  <si>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</si>
  <si>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</si>
  <si>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</si>
  <si>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</si>
  <si>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</si>
  <si>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</si>
  <si>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</si>
  <si>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</si>
  <si>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</si>
  <si>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</si>
  <si>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</si>
  <si>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</si>
  <si>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</si>
  <si>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</si>
  <si>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</si>
  <si>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</si>
  <si>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</si>
  <si>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</si>
  <si>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</si>
  <si>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</si>
  <si>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</si>
  <si>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</si>
  <si>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</si>
  <si>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</si>
  <si>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</si>
  <si>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</si>
  <si>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</si>
  <si>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</si>
  <si>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</si>
  <si>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</si>
  <si>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</si>
  <si>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</si>
  <si>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</si>
  <si>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</si>
  <si>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</si>
  <si>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</si>
  <si>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</si>
  <si>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</si>
  <si>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</si>
  <si>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</si>
  <si>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</si>
  <si>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</si>
  <si>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</si>
  <si>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</si>
  <si>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</si>
  <si>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</si>
  <si>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</si>
  <si>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</si>
  <si>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</si>
  <si>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</si>
  <si>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</si>
  <si>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</si>
  <si>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</si>
  <si>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</si>
  <si>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</si>
  <si>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</si>
  <si>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</si>
  <si>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</si>
  <si>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</si>
  <si>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</si>
  <si>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</si>
  <si>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</si>
  <si>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</si>
  <si>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</si>
  <si>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</si>
  <si>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</si>
  <si>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</si>
  <si>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</si>
  <si>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</si>
  <si>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</si>
  <si>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</si>
  <si>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</si>
  <si>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</si>
  <si>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</si>
  <si>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</si>
  <si>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</si>
  <si>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</si>
  <si>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</si>
  <si>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</si>
  <si>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</si>
  <si>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</si>
  <si>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</si>
  <si>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</si>
  <si>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</si>
  <si>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</si>
  <si>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</si>
  <si>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</si>
  <si>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</si>
  <si>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</si>
  <si>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</si>
  <si>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</si>
  <si>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</si>
  <si>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</si>
  <si>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</si>
  <si>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</si>
  <si>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</si>
  <si>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</si>
  <si>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</si>
  <si>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</si>
  <si>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</si>
  <si>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</si>
  <si>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</si>
  <si>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</si>
  <si>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</si>
  <si>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</si>
  <si>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</si>
  <si>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</si>
  <si>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</si>
  <si>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</si>
  <si>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</si>
  <si>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</si>
  <si>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</si>
  <si>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</si>
  <si>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</si>
  <si>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</si>
  <si>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</si>
  <si>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</si>
  <si>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</si>
  <si>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</si>
  <si>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</si>
  <si>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</si>
  <si>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</si>
  <si>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</si>
  <si>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</si>
  <si>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</si>
  <si>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</si>
  <si>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</si>
  <si>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</si>
  <si>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</si>
  <si>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</si>
  <si>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</si>
  <si>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</si>
  <si>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</si>
  <si>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</si>
  <si>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</si>
  <si>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</si>
  <si>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</si>
  <si>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</si>
  <si>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</si>
  <si>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</si>
  <si>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</si>
  <si>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</si>
  <si>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</si>
  <si>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</si>
  <si>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</si>
  <si>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</si>
  <si>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</si>
  <si>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</si>
  <si>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</si>
  <si>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</si>
  <si>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</si>
  <si>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</si>
  <si>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</si>
  <si>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</si>
  <si>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</si>
  <si>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</si>
  <si>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</si>
  <si>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</si>
  <si>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</si>
  <si>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</si>
  <si>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</si>
  <si>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</si>
  <si>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</si>
  <si>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</si>
  <si>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</si>
  <si>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</si>
  <si>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</si>
  <si>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</si>
  <si>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</si>
  <si>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</si>
  <si>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</si>
  <si>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</si>
  <si>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</si>
  <si>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</si>
  <si>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</si>
  <si>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</si>
  <si>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</si>
  <si>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</si>
  <si>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</si>
  <si>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</si>
  <si>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</si>
  <si>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</si>
  <si>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</si>
  <si>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</si>
  <si>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</si>
  <si>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</si>
  <si>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</si>
  <si>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</si>
  <si>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</si>
  <si>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</si>
  <si>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</si>
  <si>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</si>
  <si>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</si>
  <si>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</si>
  <si>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</si>
  <si>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</si>
  <si>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</si>
  <si>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</si>
  <si>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</si>
  <si>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</si>
  <si>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</si>
  <si>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</si>
  <si>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</si>
  <si>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</si>
  <si>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</si>
  <si>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</si>
  <si>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</si>
  <si>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</si>
  <si>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</si>
  <si>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</si>
  <si>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</si>
  <si>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</si>
  <si>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</si>
  <si>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</si>
  <si>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</si>
  <si>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</si>
  <si>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</si>
  <si>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</si>
  <si>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</si>
  <si>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</si>
  <si>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</si>
  <si>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</si>
  <si>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</si>
  <si>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</si>
  <si>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</si>
  <si>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</si>
  <si>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</si>
  <si>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</si>
  <si>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</si>
  <si>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</si>
  <si>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</si>
  <si>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</si>
  <si>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</si>
  <si>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</si>
  <si>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</si>
  <si>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</si>
  <si>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</si>
  <si>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</si>
  <si>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</si>
  <si>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</si>
  <si>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</si>
  <si>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</si>
  <si>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</si>
  <si>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</si>
  <si>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</si>
  <si>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</si>
  <si>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</si>
  <si>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</si>
  <si>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</si>
  <si>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</si>
  <si>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</si>
  <si>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</si>
  <si>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</si>
  <si>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</si>
  <si>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</si>
  <si>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</si>
  <si>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</si>
  <si>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</si>
  <si>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</si>
  <si>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</si>
  <si>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</si>
  <si>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</si>
  <si>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</si>
  <si>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</si>
  <si>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</si>
  <si>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</si>
  <si>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</si>
  <si>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</si>
  <si>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</si>
  <si>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</si>
  <si>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</si>
  <si>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</si>
  <si>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</si>
  <si>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</si>
  <si>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</si>
  <si>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</si>
  <si>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</si>
  <si>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</si>
  <si>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</si>
  <si>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</si>
  <si>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</si>
  <si>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</si>
  <si>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</si>
  <si>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</si>
  <si>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</si>
  <si>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</si>
  <si>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</si>
  <si>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</si>
  <si>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</si>
  <si>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</si>
  <si>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</si>
  <si>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</si>
  <si>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</si>
  <si>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</si>
  <si>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</si>
  <si>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</si>
  <si>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</si>
  <si>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</si>
  <si>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</si>
  <si>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</si>
  <si>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</si>
  <si>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</si>
  <si>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</si>
  <si>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</si>
  <si>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</si>
  <si>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</si>
  <si>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</si>
  <si>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</si>
  <si>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</si>
  <si>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</si>
  <si>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</si>
  <si>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</si>
  <si>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</si>
  <si>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</si>
  <si>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</si>
  <si>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</si>
  <si>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</si>
  <si>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</si>
  <si>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</si>
  <si>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</si>
  <si>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</si>
  <si>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</si>
  <si>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</si>
  <si>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</si>
  <si>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</si>
  <si>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</si>
  <si>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</si>
  <si>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</si>
  <si>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</si>
  <si>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</si>
  <si>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</si>
  <si>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</si>
  <si>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</si>
  <si>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</si>
  <si>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</si>
  <si>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</si>
  <si>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</si>
  <si>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</si>
  <si>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</si>
  <si>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</si>
  <si>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</si>
  <si>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</si>
  <si>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</si>
  <si>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</si>
  <si>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</si>
  <si>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</si>
  <si>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</si>
  <si>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</si>
  <si>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</si>
  <si>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</si>
  <si>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</si>
  <si>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</si>
  <si>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</si>
  <si>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</si>
  <si>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</si>
  <si>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</si>
  <si>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</si>
  <si>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</si>
  <si>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</si>
  <si>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</si>
  <si>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</si>
  <si>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</si>
  <si>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</si>
  <si>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</si>
  <si>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</si>
  <si>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</si>
  <si>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</si>
  <si>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</si>
  <si>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</si>
  <si>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</si>
  <si>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</si>
  <si>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</si>
  <si>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</si>
  <si>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</si>
  <si>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</si>
  <si>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</si>
  <si>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</si>
  <si>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</si>
  <si>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</si>
  <si>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</si>
  <si>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</si>
  <si>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</si>
  <si>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</si>
  <si>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</si>
  <si>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</si>
  <si>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</si>
  <si>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</si>
  <si>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</si>
  <si>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</si>
  <si>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</si>
  <si>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</si>
  <si>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</si>
  <si>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</si>
  <si>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</si>
  <si>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</si>
  <si>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</si>
  <si>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</si>
  <si>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</si>
  <si>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</si>
  <si>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</si>
  <si>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</si>
  <si>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</si>
  <si>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</si>
  <si>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</si>
  <si>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</si>
  <si>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</si>
  <si>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</si>
  <si>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</si>
  <si>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</si>
  <si>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</si>
  <si>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</si>
  <si>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</si>
  <si>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</si>
  <si>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</si>
  <si>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</si>
  <si>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</si>
  <si>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</si>
  <si>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</si>
  <si>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</si>
  <si>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</si>
  <si>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</si>
  <si>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</si>
  <si>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</si>
  <si>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</si>
  <si>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</si>
  <si>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</si>
  <si>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</si>
  <si>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</si>
  <si>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</si>
  <si>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</si>
  <si>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</si>
  <si>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</si>
  <si>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</si>
  <si>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</si>
  <si>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</si>
  <si>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</si>
  <si>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</si>
  <si>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</si>
  <si>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</si>
  <si>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</si>
  <si>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</si>
  <si>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</si>
  <si>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</si>
  <si>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</si>
  <si>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</si>
  <si>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</si>
  <si>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</si>
  <si>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</si>
  <si>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</si>
  <si>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</si>
  <si>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</si>
  <si>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</si>
  <si>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</si>
  <si>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</si>
  <si>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</si>
  <si>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</si>
  <si>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</si>
  <si>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</si>
  <si>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</si>
  <si>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</si>
  <si>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</si>
  <si>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</si>
  <si>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</si>
  <si>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</si>
  <si>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</si>
  <si>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</si>
  <si>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</si>
  <si>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</si>
  <si>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</si>
  <si>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</si>
  <si>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</si>
  <si>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</si>
  <si>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</si>
  <si>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</si>
  <si>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</si>
  <si>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</si>
  <si>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</si>
  <si>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</si>
  <si>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</si>
  <si>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</si>
  <si>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</si>
  <si>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</si>
  <si>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</si>
  <si>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</si>
  <si>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</si>
  <si>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</si>
  <si>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</si>
  <si>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</si>
  <si>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</si>
  <si>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</si>
  <si>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</si>
  <si>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</si>
  <si>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</si>
  <si>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</si>
  <si>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</si>
  <si>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</si>
  <si>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</si>
  <si>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</si>
  <si>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</si>
  <si>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</si>
  <si>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</si>
  <si>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</si>
  <si>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</si>
  <si>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</si>
  <si>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</si>
  <si>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</si>
  <si>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</si>
  <si>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</si>
  <si>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</si>
  <si>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</si>
  <si>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</si>
  <si>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</si>
  <si>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</si>
  <si>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</si>
  <si>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</si>
  <si>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</si>
  <si>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</si>
  <si>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</si>
  <si>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</si>
  <si>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</si>
  <si>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</si>
  <si>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</si>
  <si>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</si>
  <si>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</si>
  <si>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</si>
  <si>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</si>
  <si>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</si>
  <si>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</si>
  <si>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</si>
  <si>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</si>
  <si>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</si>
  <si>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</si>
  <si>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</si>
  <si>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</si>
  <si>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</si>
  <si>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</si>
  <si>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</si>
  <si>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</si>
  <si>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</si>
  <si>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</si>
  <si>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</si>
  <si>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</si>
  <si>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</si>
  <si>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</si>
  <si>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</si>
  <si>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</si>
  <si>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</si>
  <si>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</si>
  <si>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</si>
  <si>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</si>
  <si>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</si>
  <si>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</si>
  <si>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</si>
  <si>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</si>
  <si>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</si>
  <si>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</si>
  <si>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</si>
  <si>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</si>
  <si>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</si>
  <si>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</si>
  <si>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</si>
  <si>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</si>
  <si>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</si>
  <si>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</si>
  <si>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</si>
  <si>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</si>
  <si>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</si>
  <si>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</si>
  <si>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</si>
  <si>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</si>
  <si>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</si>
  <si>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</si>
  <si>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</si>
  <si>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</si>
  <si>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</si>
  <si>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</si>
  <si>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</si>
  <si>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</si>
  <si>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</si>
  <si>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</si>
  <si>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</si>
  <si>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</si>
  <si>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</si>
  <si>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</si>
  <si>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</si>
  <si>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</si>
  <si>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</si>
  <si>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</si>
  <si>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</si>
  <si>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</si>
  <si>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</si>
  <si>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</si>
  <si>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</si>
  <si>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</si>
  <si>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</si>
  <si>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</si>
  <si>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</si>
  <si>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</si>
  <si>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</si>
  <si>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</si>
  <si>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</si>
  <si>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</si>
  <si>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</si>
  <si>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</si>
  <si>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</si>
  <si>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</si>
  <si>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</si>
  <si>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</si>
  <si>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</si>
  <si>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</si>
  <si>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</si>
  <si>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</si>
  <si>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</si>
  <si>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</si>
  <si>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</si>
  <si>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</si>
  <si>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</si>
  <si>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</si>
  <si>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</si>
  <si>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</si>
  <si>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</si>
  <si>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</si>
  <si>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</si>
  <si>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</si>
  <si>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</si>
  <si>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</si>
  <si>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</si>
  <si>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</si>
  <si>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</si>
  <si>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</si>
  <si>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</si>
  <si>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</si>
  <si>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</si>
  <si>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</si>
  <si>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</si>
  <si>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</si>
  <si>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</si>
  <si>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</si>
  <si>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</si>
  <si>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</si>
  <si>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</si>
  <si>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</si>
  <si>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</si>
  <si>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</si>
  <si>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</si>
  <si>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</si>
  <si>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</si>
  <si>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</si>
  <si>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</si>
  <si>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</si>
  <si>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</si>
  <si>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</si>
  <si>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</si>
  <si>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</si>
  <si>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</si>
  <si>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</si>
  <si>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</si>
  <si>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</si>
  <si>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</si>
  <si>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</si>
  <si>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</si>
  <si>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</si>
  <si>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</si>
  <si>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</si>
  <si>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</si>
  <si>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</si>
  <si>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</si>
  <si>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</si>
  <si>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</si>
  <si>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</si>
  <si>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</si>
  <si>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</si>
  <si>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</si>
  <si>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</si>
  <si>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</si>
  <si>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</si>
  <si>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</si>
  <si>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</si>
  <si>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</si>
  <si>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</si>
  <si>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</si>
  <si>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</si>
  <si>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</si>
  <si>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</si>
  <si>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</si>
  <si>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</si>
  <si>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</si>
  <si>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</si>
  <si>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</si>
  <si>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</si>
  <si>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</si>
  <si>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</si>
  <si>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</si>
  <si>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</si>
  <si>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</si>
  <si>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</si>
  <si>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</si>
  <si>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</si>
  <si>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</si>
  <si>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</si>
  <si>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</si>
  <si>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</si>
  <si>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</si>
  <si>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</si>
  <si>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</si>
  <si>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</si>
  <si>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</si>
  <si>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</si>
  <si>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</si>
  <si>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</si>
  <si>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</si>
  <si>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</si>
  <si>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</si>
  <si>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</si>
  <si>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</si>
  <si>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</si>
  <si>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</si>
  <si>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</si>
  <si>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</si>
  <si>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</si>
  <si>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</si>
  <si>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</si>
  <si>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</si>
  <si>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</si>
  <si>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</si>
  <si>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</si>
  <si>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</si>
  <si>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</si>
  <si>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</si>
  <si>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</si>
  <si>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</si>
  <si>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</si>
  <si>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</si>
  <si>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</si>
  <si>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</si>
  <si>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</si>
  <si>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</si>
  <si>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</si>
  <si>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</si>
  <si>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</si>
  <si>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</si>
  <si>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</si>
  <si>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</si>
  <si>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</si>
  <si>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</si>
  <si>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</si>
  <si>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</si>
  <si>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</si>
  <si>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</si>
  <si>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</si>
  <si>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</si>
  <si>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</si>
  <si>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</si>
  <si>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</si>
  <si>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</si>
  <si>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</si>
  <si>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</si>
  <si>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</si>
  <si>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</si>
  <si>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</si>
  <si>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</si>
  <si>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</si>
  <si>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</si>
  <si>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</si>
  <si>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</si>
  <si>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</si>
  <si>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</si>
  <si>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</si>
  <si>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</si>
  <si>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</si>
  <si>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</si>
  <si>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</si>
  <si>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</si>
  <si>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</si>
  <si>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</si>
  <si>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</si>
  <si>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</si>
  <si>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</si>
  <si>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</si>
  <si>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</si>
  <si>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</si>
  <si>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</si>
  <si>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</si>
  <si>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</si>
  <si>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</si>
  <si>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</si>
  <si>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</si>
  <si>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</si>
  <si>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</si>
  <si>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</si>
  <si>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</si>
  <si>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</si>
  <si>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</si>
  <si>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</si>
  <si>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</si>
  <si>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</si>
  <si>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</si>
  <si>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</si>
  <si>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</si>
  <si>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</si>
  <si>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</si>
  <si>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</si>
  <si>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</si>
  <si>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</si>
  <si>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</si>
  <si>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</si>
  <si>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</si>
  <si>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</si>
  <si>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</si>
  <si>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</si>
  <si>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</si>
  <si>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</si>
  <si>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</si>
  <si>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</si>
  <si>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</si>
  <si>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</si>
  <si>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</si>
  <si>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</si>
  <si>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</si>
  <si>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</si>
  <si>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</si>
  <si>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</si>
  <si>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</si>
  <si>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</si>
  <si>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</si>
  <si>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</si>
  <si>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</si>
  <si>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</si>
  <si>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</si>
  <si>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</si>
  <si>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</si>
  <si>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</si>
  <si>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</si>
  <si>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</si>
  <si>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</si>
  <si>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</si>
  <si>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</si>
  <si>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</si>
  <si>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</si>
  <si>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</si>
  <si>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</si>
  <si>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</si>
  <si>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</si>
  <si>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</si>
  <si>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</si>
  <si>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</si>
  <si>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</si>
  <si>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</si>
  <si>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</si>
  <si>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</si>
  <si>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</si>
  <si>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</si>
  <si>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</si>
  <si>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</si>
  <si>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</si>
  <si>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</si>
  <si>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</si>
  <si>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</si>
  <si>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</si>
  <si>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</si>
  <si>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</si>
  <si>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</si>
  <si>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</si>
  <si>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</si>
  <si>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</si>
  <si>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</si>
  <si>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</si>
  <si>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</si>
  <si>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</si>
  <si>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</si>
  <si>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</si>
  <si>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</si>
  <si>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</si>
  <si>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</si>
  <si>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</si>
  <si>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</si>
  <si>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</si>
  <si>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</si>
  <si>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</si>
  <si>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</si>
  <si>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</si>
  <si>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</si>
  <si>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</si>
  <si>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</si>
  <si>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</si>
  <si>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</si>
  <si>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</si>
  <si>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</si>
  <si>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</si>
  <si>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</si>
  <si>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</si>
  <si>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</si>
  <si>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</si>
  <si>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</si>
  <si>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</si>
  <si>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</si>
  <si>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</si>
  <si>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</si>
  <si>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</si>
  <si>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</si>
  <si>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</si>
  <si>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</si>
  <si>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</si>
  <si>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</si>
  <si>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</si>
  <si>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</si>
  <si>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</si>
  <si>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</si>
  <si>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</si>
  <si>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</si>
  <si>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</si>
  <si>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</si>
  <si>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</si>
  <si>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</si>
  <si>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</si>
  <si>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</si>
  <si>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</si>
  <si>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</si>
  <si>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</si>
  <si>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</si>
  <si>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</si>
  <si>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</si>
  <si>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</si>
  <si>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</si>
  <si>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</si>
  <si>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</si>
  <si>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</si>
  <si>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</si>
  <si>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</si>
  <si>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</si>
  <si>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</si>
  <si>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</si>
  <si>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</si>
  <si>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</si>
  <si>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</si>
  <si>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</si>
  <si>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</si>
  <si>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</si>
  <si>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</si>
  <si>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</si>
  <si>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</si>
  <si>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</si>
  <si>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</si>
  <si>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</si>
  <si>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</si>
  <si>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</si>
  <si>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</si>
  <si>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</si>
  <si>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</si>
  <si>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</si>
  <si>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</si>
  <si>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</si>
  <si>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</si>
  <si>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</si>
  <si>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</si>
  <si>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</si>
  <si>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</si>
  <si>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</si>
  <si>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</si>
  <si>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</si>
  <si>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</si>
  <si>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</si>
  <si>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</si>
  <si>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</si>
  <si>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</si>
  <si>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</si>
  <si>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</si>
  <si>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</si>
  <si>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</si>
  <si>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</si>
  <si>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</si>
  <si>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</si>
  <si>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</si>
  <si>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</si>
  <si>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</si>
  <si>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</si>
  <si>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</si>
  <si>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</si>
  <si>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</si>
  <si>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</si>
  <si>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</si>
  <si>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</si>
  <si>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</si>
  <si>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</si>
  <si>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</si>
  <si>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</si>
  <si>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</si>
  <si>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</si>
  <si>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</si>
  <si>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</si>
  <si>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</si>
  <si>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</si>
  <si>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</si>
  <si>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</si>
  <si>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</si>
  <si>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</si>
  <si>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</si>
  <si>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</si>
  <si>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</si>
  <si>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</si>
  <si>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</si>
  <si>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</si>
  <si>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</si>
  <si>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</si>
  <si>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</si>
  <si>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</si>
  <si>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</si>
  <si>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</si>
  <si>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</si>
  <si>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</si>
  <si>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</si>
  <si>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</si>
  <si>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</si>
  <si>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</si>
  <si>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</si>
  <si>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</si>
  <si>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</si>
  <si>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</si>
  <si>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</si>
  <si>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</si>
  <si>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</si>
  <si>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</si>
  <si>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</si>
  <si>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</si>
  <si>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</si>
  <si>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</si>
  <si>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</si>
  <si>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</si>
  <si>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</si>
  <si>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</si>
  <si>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</si>
  <si>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</si>
  <si>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</si>
  <si>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</si>
  <si>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</si>
  <si>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</si>
  <si>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</si>
  <si>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</si>
  <si>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</si>
  <si>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</si>
  <si>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</si>
  <si>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</si>
  <si>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</si>
  <si>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</si>
  <si>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</si>
  <si>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</si>
  <si>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</si>
  <si>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</si>
  <si>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</si>
  <si>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</si>
  <si>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</si>
  <si>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</si>
  <si>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</si>
  <si>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</si>
  <si>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</si>
  <si>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</si>
  <si>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</si>
  <si>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</si>
  <si>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</si>
  <si>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</si>
  <si>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</si>
  <si>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</si>
  <si>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</si>
  <si>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</si>
  <si>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</si>
  <si>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</si>
  <si>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</si>
  <si>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</si>
  <si>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</si>
  <si>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</si>
  <si>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</si>
  <si>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</si>
  <si>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</si>
  <si>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</si>
  <si>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</si>
  <si>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</si>
  <si>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</si>
  <si>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</si>
  <si>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</si>
  <si>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</si>
  <si>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</si>
  <si>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</si>
  <si>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</si>
  <si>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</si>
  <si>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</si>
  <si>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</si>
  <si>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</si>
  <si>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</si>
  <si>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</si>
  <si>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</si>
  <si>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</si>
  <si>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</si>
  <si>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</si>
  <si>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</si>
  <si>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</si>
  <si>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</si>
  <si>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</si>
  <si>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</si>
  <si>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</si>
  <si>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</si>
  <si>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</si>
  <si>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</si>
  <si>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</si>
  <si>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</si>
  <si>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</si>
  <si>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</si>
  <si>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</si>
  <si>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</si>
  <si>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</si>
  <si>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</si>
  <si>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</si>
  <si>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</si>
  <si>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</si>
  <si>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</si>
  <si>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</si>
  <si>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</si>
  <si>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</si>
  <si>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</si>
  <si>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</si>
  <si>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</si>
  <si>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</si>
  <si>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</si>
  <si>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</si>
  <si>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</si>
  <si>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</si>
  <si>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</si>
  <si>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</si>
  <si>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</si>
  <si>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</si>
  <si>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</si>
  <si>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</si>
  <si>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</si>
  <si>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</si>
  <si>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</si>
  <si>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</si>
  <si>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</si>
  <si>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</si>
  <si>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</si>
  <si>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</si>
  <si>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</si>
  <si>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</si>
  <si>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</si>
  <si>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</si>
  <si>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</si>
  <si>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</si>
  <si>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</si>
  <si>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</si>
  <si>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</si>
  <si>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</si>
  <si>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</si>
  <si>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</si>
  <si>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</si>
  <si>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</si>
  <si>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</si>
  <si>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</si>
  <si>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</si>
  <si>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</si>
  <si>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</si>
  <si>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</si>
  <si>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</si>
  <si>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</si>
  <si>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</si>
  <si>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</si>
  <si>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</si>
  <si>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</si>
  <si>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</si>
  <si>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</si>
  <si>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</si>
  <si>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</si>
  <si>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</si>
  <si>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</si>
  <si>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</si>
  <si>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</si>
  <si>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</si>
  <si>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</si>
  <si>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</si>
  <si>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</si>
  <si>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</si>
  <si>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</si>
  <si>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</si>
  <si>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</si>
  <si>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</si>
  <si>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</si>
  <si>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</si>
  <si>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</si>
  <si>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</si>
  <si>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</si>
  <si>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</si>
  <si>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</si>
  <si>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</si>
  <si>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</si>
  <si>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</si>
  <si>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</si>
  <si>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</si>
  <si>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</si>
  <si>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</si>
  <si>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</si>
  <si>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</si>
  <si>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</si>
  <si>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</si>
  <si>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</si>
  <si>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</si>
  <si>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</si>
  <si>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</si>
  <si>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</si>
  <si>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</si>
  <si>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</si>
  <si>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</si>
  <si>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</si>
  <si>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</si>
  <si>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</si>
  <si>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</si>
  <si>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</si>
  <si>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</si>
  <si>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</si>
  <si>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</si>
  <si>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</si>
  <si>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</si>
  <si>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</si>
  <si>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</si>
  <si>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</si>
  <si>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</si>
  <si>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</si>
  <si>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</si>
  <si>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</si>
  <si>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</si>
  <si>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</si>
  <si>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</si>
  <si>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</si>
  <si>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</si>
  <si>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</si>
  <si>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</si>
  <si>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</si>
  <si>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</si>
  <si>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</si>
  <si>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</si>
  <si>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</si>
  <si>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</si>
  <si>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</si>
  <si>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</si>
  <si>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</si>
  <si>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</si>
  <si>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</si>
  <si>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</si>
  <si>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</si>
  <si>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</si>
  <si>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</si>
  <si>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</si>
  <si>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</si>
  <si>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</si>
  <si>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</si>
  <si>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</si>
  <si>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</si>
  <si>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</si>
  <si>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</si>
  <si>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</si>
  <si>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</si>
  <si>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</si>
  <si>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</si>
  <si>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</si>
  <si>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</si>
  <si>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</si>
  <si>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</si>
  <si>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</si>
  <si>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</si>
  <si>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</si>
  <si>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</si>
  <si>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</si>
  <si>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</si>
  <si>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</si>
  <si>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</si>
  <si>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</si>
  <si>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</si>
  <si>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</si>
  <si>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</si>
  <si>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</si>
  <si>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</si>
  <si>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</si>
  <si>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</si>
  <si>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</si>
  <si>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</si>
  <si>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</si>
  <si>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</si>
  <si>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</si>
  <si>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</si>
  <si>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</si>
  <si>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</si>
  <si>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</si>
  <si>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</si>
  <si>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</si>
  <si>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</si>
  <si>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</si>
  <si>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</si>
  <si>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</si>
  <si>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</si>
  <si>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</si>
  <si>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</si>
  <si>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</si>
  <si>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</si>
  <si>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</si>
  <si>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</si>
  <si>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</si>
  <si>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</si>
  <si>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</si>
  <si>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</si>
  <si>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</si>
  <si>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</si>
  <si>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</si>
  <si>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</si>
  <si>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</si>
  <si>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</si>
  <si>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</si>
  <si>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</si>
  <si>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</si>
  <si>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</si>
  <si>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</si>
  <si>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</si>
  <si>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</si>
  <si>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</si>
  <si>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</si>
  <si>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</si>
  <si>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</si>
  <si>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</si>
  <si>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</si>
  <si>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</si>
  <si>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</si>
  <si>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</si>
  <si>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</si>
  <si>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</si>
  <si>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</si>
  <si>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</si>
  <si>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</si>
  <si>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</si>
  <si>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</si>
  <si>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</si>
  <si>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</si>
  <si>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</si>
  <si>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</si>
  <si>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</si>
  <si>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</si>
  <si>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</si>
  <si>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</si>
  <si>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</si>
  <si>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</si>
  <si>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</si>
  <si>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</si>
  <si>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</si>
  <si>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</si>
  <si>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</si>
  <si>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</si>
  <si>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</si>
  <si>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</si>
  <si>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</si>
  <si>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</si>
  <si>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</si>
  <si>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</si>
  <si>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</si>
  <si>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</si>
  <si>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</si>
  <si>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</si>
  <si>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</si>
  <si>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</si>
  <si>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</si>
  <si>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</si>
  <si>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</si>
  <si>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</si>
  <si>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</si>
  <si>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</si>
  <si>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</si>
  <si>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</si>
  <si>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</si>
  <si>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</si>
  <si>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</si>
  <si>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</si>
  <si>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</si>
  <si>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</si>
  <si>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</si>
  <si>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</si>
  <si>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</si>
  <si>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</si>
  <si>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</si>
  <si>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</si>
  <si>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</si>
  <si>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</si>
  <si>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</si>
  <si>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</si>
  <si>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</si>
  <si>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</si>
  <si>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</si>
  <si>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</si>
  <si>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</si>
  <si>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</si>
  <si>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</si>
  <si>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</si>
  <si>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</si>
  <si>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</si>
  <si>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</si>
  <si>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</si>
  <si>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</si>
  <si>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</si>
  <si>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</si>
  <si>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</si>
  <si>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</si>
  <si>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</si>
  <si>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</si>
  <si>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</si>
  <si>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</si>
  <si>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</si>
  <si>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</si>
  <si>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</si>
  <si>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</si>
  <si>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</si>
  <si>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</si>
  <si>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</si>
  <si>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</si>
  <si>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</si>
  <si>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</si>
  <si>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</si>
  <si>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</si>
  <si>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</si>
  <si>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</si>
  <si>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</si>
  <si>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</si>
  <si>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</si>
  <si>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</si>
  <si>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</si>
  <si>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</si>
  <si>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</si>
  <si>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</si>
  <si>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</si>
  <si>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</si>
  <si>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</si>
  <si>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</si>
  <si>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</si>
  <si>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</si>
  <si>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</si>
  <si>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</si>
  <si>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</si>
  <si>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</si>
  <si>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</si>
  <si>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</si>
  <si>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</si>
  <si>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</si>
  <si>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</si>
  <si>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</si>
  <si>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</si>
  <si>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</si>
  <si>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</si>
  <si>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</si>
  <si>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</si>
  <si>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</si>
  <si>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</si>
  <si>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</si>
  <si>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</si>
  <si>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</si>
  <si>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</si>
  <si>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</si>
  <si>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</si>
  <si>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</si>
  <si>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</si>
  <si>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</si>
  <si>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</si>
  <si>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</si>
  <si>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</si>
  <si>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</si>
  <si>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</si>
  <si>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</si>
  <si>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</si>
  <si>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</si>
  <si>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</si>
  <si>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</si>
  <si>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</si>
  <si>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</si>
  <si>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</si>
  <si>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</si>
  <si>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</si>
  <si>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</si>
  <si>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</si>
  <si>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</si>
  <si>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</si>
  <si>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</si>
  <si>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</si>
  <si>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</si>
  <si>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</si>
  <si>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</si>
  <si>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</si>
  <si>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</si>
  <si>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</si>
  <si>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</si>
  <si>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</si>
  <si>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</si>
  <si>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</si>
  <si>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</si>
  <si>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</si>
  <si>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</si>
  <si>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</si>
  <si>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</si>
  <si>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</si>
  <si>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</si>
  <si>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</si>
  <si>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</si>
  <si>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</si>
  <si>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</si>
  <si>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</si>
  <si>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</si>
  <si>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</si>
  <si>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</si>
  <si>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</si>
  <si>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</si>
  <si>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</si>
  <si>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</si>
  <si>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</si>
  <si>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</si>
  <si>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</si>
  <si>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</si>
  <si>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</si>
  <si>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</si>
  <si>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</si>
  <si>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</si>
  <si>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</si>
  <si>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</si>
  <si>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</si>
  <si>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</si>
  <si>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</si>
  <si>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</si>
  <si>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</si>
  <si>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</si>
  <si>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</si>
  <si>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</si>
  <si>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</si>
  <si>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</si>
  <si>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</si>
  <si>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</si>
  <si>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</si>
  <si>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</si>
  <si>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</si>
  <si>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</si>
  <si>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</si>
  <si>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</si>
  <si>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</si>
  <si>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</si>
  <si>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</si>
  <si>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</si>
  <si>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</si>
  <si>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</si>
  <si>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</si>
  <si>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</si>
  <si>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</si>
  <si>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</si>
  <si>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</si>
  <si>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</si>
  <si>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</si>
  <si>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</si>
  <si>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</si>
  <si>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</si>
  <si>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</si>
  <si>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</si>
  <si>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</si>
  <si>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</si>
  <si>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</si>
  <si>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</si>
  <si>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</si>
  <si>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</si>
  <si>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</si>
  <si>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</si>
  <si>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</si>
  <si>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</si>
  <si>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</si>
  <si>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</si>
  <si>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</si>
  <si>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</si>
  <si>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</si>
  <si>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</si>
  <si>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</si>
  <si>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</si>
  <si>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</si>
  <si>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</si>
  <si>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</si>
  <si>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</si>
  <si>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</si>
  <si>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</si>
  <si>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</si>
  <si>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</si>
  <si>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</si>
  <si>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</si>
  <si>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</si>
  <si>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</si>
  <si>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</si>
  <si>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</si>
  <si>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</si>
  <si>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</si>
  <si>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</si>
  <si>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</si>
  <si>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</si>
  <si>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</si>
  <si>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</si>
  <si>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</si>
  <si>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</si>
  <si>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</si>
  <si>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</si>
  <si>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</si>
  <si>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</si>
  <si>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</si>
  <si>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</si>
  <si>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</si>
  <si>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</si>
  <si>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</si>
  <si>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</si>
  <si>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</si>
  <si>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</si>
  <si>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</si>
  <si>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</si>
  <si>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</si>
  <si>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</si>
  <si>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</si>
  <si>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</si>
  <si>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</si>
  <si>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</si>
  <si>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</si>
  <si>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</si>
  <si>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</si>
  <si>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</si>
  <si>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</si>
  <si>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</si>
  <si>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</si>
  <si>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</si>
  <si>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</si>
  <si>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</si>
  <si>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</si>
  <si>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</si>
  <si>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</si>
  <si>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</si>
  <si>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</si>
  <si>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</si>
  <si>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</si>
  <si>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</si>
  <si>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</si>
  <si>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</si>
  <si>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</si>
  <si>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</si>
  <si>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</si>
  <si>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</si>
  <si>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</si>
  <si>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</si>
  <si>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</si>
  <si>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</si>
  <si>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</si>
  <si>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</si>
  <si>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</si>
  <si>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</si>
  <si>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</si>
  <si>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</si>
  <si>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</si>
  <si>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</si>
  <si>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</si>
  <si>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</si>
  <si>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</si>
  <si>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</si>
  <si>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</si>
  <si>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</si>
  <si>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</si>
  <si>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</si>
  <si>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</si>
  <si>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</si>
  <si>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</si>
  <si>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</si>
  <si>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</si>
  <si>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</si>
  <si>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</si>
  <si>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</si>
  <si>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</si>
  <si>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</si>
  <si>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</si>
  <si>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</si>
  <si>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</si>
  <si>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</si>
  <si>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</si>
  <si>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</si>
  <si>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</si>
  <si>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</si>
  <si>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</si>
  <si>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</si>
  <si>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</si>
  <si>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</si>
  <si>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</si>
  <si>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</si>
  <si>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</si>
  <si>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</si>
  <si>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</si>
  <si>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</si>
  <si>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</si>
  <si>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</si>
  <si>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</si>
  <si>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</si>
  <si>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</si>
  <si>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</si>
  <si>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</si>
  <si>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</si>
  <si>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</si>
  <si>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</si>
  <si>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</si>
  <si>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</si>
  <si>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</si>
  <si>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</si>
  <si>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</si>
  <si>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</si>
  <si>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</si>
  <si>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</si>
  <si>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</si>
  <si>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</si>
  <si>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</si>
  <si>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</si>
  <si>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</si>
  <si>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</si>
  <si>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</si>
  <si>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</si>
  <si>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</si>
  <si>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</si>
  <si>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</si>
  <si>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</si>
  <si>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</si>
  <si>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</si>
  <si>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</si>
  <si>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</si>
  <si>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</si>
  <si>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</si>
  <si>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</si>
  <si>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</si>
  <si>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</si>
  <si>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</si>
  <si>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</si>
  <si>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</si>
  <si>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</si>
  <si>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</si>
  <si>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</si>
  <si>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</si>
  <si>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</si>
  <si>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</si>
  <si>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</si>
  <si>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</si>
  <si>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</si>
  <si>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</si>
  <si>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</si>
  <si>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</si>
  <si>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</si>
  <si>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</si>
  <si>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</si>
  <si>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</si>
  <si>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</si>
  <si>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</si>
  <si>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</si>
  <si>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</si>
  <si>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</si>
  <si>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</si>
  <si>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</si>
  <si>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</si>
  <si>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</si>
  <si>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</si>
  <si>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</si>
  <si>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</si>
  <si>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</si>
  <si>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</si>
  <si>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</si>
  <si>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</si>
  <si>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</si>
  <si>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</si>
  <si>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</si>
  <si>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</si>
  <si>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</si>
  <si>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</si>
  <si>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</si>
  <si>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</si>
  <si>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</si>
  <si>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</si>
  <si>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</si>
  <si>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</si>
  <si>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</si>
  <si>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</si>
  <si>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</si>
  <si>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</si>
  <si>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</si>
  <si>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</si>
  <si>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</si>
  <si>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</si>
  <si>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</si>
  <si>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</si>
  <si>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</si>
  <si>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</si>
  <si>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</si>
  <si>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</si>
  <si>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</si>
  <si>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</si>
  <si>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</si>
  <si>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</si>
  <si>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</si>
  <si>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</si>
  <si>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</si>
  <si>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</si>
  <si>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</si>
  <si>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</si>
  <si>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</si>
  <si>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</si>
  <si>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</si>
  <si>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</si>
  <si>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</si>
  <si>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</si>
  <si>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</si>
  <si>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</si>
  <si>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</si>
  <si>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</si>
  <si>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</si>
  <si>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</si>
  <si>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</si>
  <si>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</si>
  <si>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</si>
  <si>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</si>
  <si>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</si>
  <si>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</si>
  <si>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</si>
  <si>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</si>
  <si>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</si>
  <si>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</si>
  <si>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</si>
  <si>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</si>
  <si>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</si>
  <si>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</si>
  <si>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</si>
  <si>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</si>
  <si>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</si>
  <si>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</si>
  <si>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</si>
  <si>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</si>
  <si>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</si>
  <si>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</si>
  <si>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</si>
  <si>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</si>
  <si>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</si>
  <si>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</si>
  <si>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</si>
  <si>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</si>
  <si>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</si>
  <si>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</si>
  <si>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</si>
  <si>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</si>
  <si>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</si>
  <si>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</si>
  <si>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</si>
  <si>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</si>
  <si>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</si>
  <si>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</si>
  <si>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</si>
  <si>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</si>
  <si>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</si>
  <si>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</si>
  <si>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</si>
  <si>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</si>
  <si>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</si>
  <si>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</si>
  <si>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</si>
  <si>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</si>
  <si>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</si>
  <si>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</si>
  <si>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</si>
  <si>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</si>
  <si>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</si>
  <si>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</si>
  <si>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</si>
  <si>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</si>
  <si>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</si>
  <si>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</si>
  <si>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</si>
  <si>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</si>
  <si>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</si>
  <si>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</si>
  <si>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</si>
  <si>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</si>
  <si>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</si>
  <si>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</si>
  <si>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</si>
  <si>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</si>
  <si>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</si>
  <si>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</si>
  <si>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</si>
  <si>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</si>
  <si>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</si>
  <si>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</si>
  <si>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</si>
  <si>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</si>
  <si>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</si>
  <si>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</si>
  <si>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</si>
  <si>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</si>
  <si>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</si>
  <si>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</si>
  <si>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</si>
  <si>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</si>
  <si>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</si>
  <si>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</si>
  <si>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</si>
  <si>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</si>
  <si>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</si>
  <si>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</si>
  <si>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</si>
  <si>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</si>
  <si>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</si>
  <si>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</si>
  <si>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</si>
  <si>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</si>
  <si>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</si>
  <si>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</si>
  <si>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</si>
  <si>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</si>
  <si>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</si>
  <si>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</si>
  <si>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</si>
  <si>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</si>
  <si>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</si>
  <si>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</si>
  <si>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</si>
  <si>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</si>
  <si>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</si>
  <si>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</si>
  <si>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</si>
  <si>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</si>
  <si>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</si>
  <si>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</si>
  <si>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</si>
  <si>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</si>
  <si>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</si>
  <si>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</si>
  <si>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</si>
  <si>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</si>
  <si>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</si>
  <si>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</si>
  <si>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</si>
  <si>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</si>
  <si>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</si>
  <si>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</si>
  <si>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</si>
  <si>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</si>
  <si>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</si>
  <si>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</si>
  <si>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</si>
  <si>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</si>
  <si>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</si>
  <si>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</si>
  <si>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</si>
  <si>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</si>
  <si>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</si>
  <si>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</si>
  <si>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</si>
  <si>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</si>
  <si>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</si>
  <si>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</si>
  <si>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</si>
  <si>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</si>
  <si>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</si>
  <si>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</si>
  <si>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</si>
  <si>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</si>
  <si>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</si>
  <si>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</si>
  <si>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</si>
  <si>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</si>
  <si>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</si>
  <si>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</si>
  <si>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</si>
  <si>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</si>
  <si>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</si>
  <si>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</si>
  <si>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</si>
  <si>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</si>
  <si>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</si>
  <si>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</si>
  <si>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</si>
  <si>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</si>
  <si>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</si>
  <si>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</si>
  <si>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</si>
  <si>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</si>
  <si>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</si>
  <si>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</si>
  <si>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</si>
  <si>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</si>
  <si>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</si>
  <si>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</si>
  <si>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</si>
  <si>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</si>
  <si>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</si>
  <si>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</si>
  <si>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</si>
  <si>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</si>
  <si>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</si>
  <si>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</si>
  <si>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</si>
  <si>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</si>
  <si>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</si>
  <si>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</si>
  <si>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</si>
  <si>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</si>
  <si>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</si>
  <si>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</si>
  <si>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</si>
  <si>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</si>
  <si>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</si>
  <si>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</si>
  <si>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</si>
  <si>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</si>
  <si>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</si>
  <si>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</si>
  <si>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</si>
  <si>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</si>
  <si>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</si>
  <si>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</si>
  <si>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</si>
  <si>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</si>
  <si>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</si>
  <si>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</si>
  <si>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</si>
  <si>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</si>
  <si>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</si>
  <si>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</si>
  <si>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</si>
  <si>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</si>
  <si>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</si>
  <si>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</si>
  <si>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</si>
  <si>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</si>
  <si>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</si>
  <si>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</si>
  <si>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</si>
  <si>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</si>
  <si>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</si>
  <si>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</si>
  <si>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</si>
  <si>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</si>
  <si>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</si>
  <si>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</si>
  <si>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</si>
  <si>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</si>
  <si>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</si>
  <si>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</si>
  <si>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</si>
  <si>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</si>
  <si>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</si>
  <si>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</si>
  <si>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</si>
  <si>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</si>
  <si>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</si>
  <si>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</si>
  <si>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</si>
  <si>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</si>
  <si>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</si>
  <si>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</si>
  <si>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</si>
  <si>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</si>
  <si>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</si>
  <si>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</si>
  <si>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</si>
  <si>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</si>
  <si>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</si>
  <si>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</si>
  <si>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</si>
  <si>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</si>
  <si>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</si>
  <si>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</si>
  <si>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</si>
  <si>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</si>
  <si>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</si>
  <si>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</si>
  <si>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</si>
  <si>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</si>
  <si>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</si>
  <si>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</si>
  <si>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</si>
  <si>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</si>
  <si>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</si>
  <si>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</si>
  <si>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</si>
  <si>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</si>
  <si>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</si>
  <si>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</si>
  <si>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</si>
  <si>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</si>
  <si>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</si>
  <si>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</si>
  <si>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</si>
  <si>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</si>
  <si>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</si>
  <si>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</si>
  <si>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</si>
  <si>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</si>
  <si>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</si>
  <si>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</si>
  <si>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</si>
  <si>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</si>
  <si>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</si>
  <si>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</si>
  <si>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</si>
  <si>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</si>
  <si>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</si>
  <si>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</si>
  <si>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</si>
  <si>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</si>
  <si>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</si>
  <si>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</si>
  <si>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</si>
  <si>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</si>
  <si>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</si>
  <si>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</si>
  <si>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</si>
  <si>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</si>
  <si>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</si>
  <si>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</si>
  <si>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</si>
  <si>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</si>
  <si>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</si>
  <si>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</si>
  <si>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</si>
  <si>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</si>
  <si>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</si>
  <si>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</si>
  <si>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</si>
  <si>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</si>
  <si>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</si>
  <si>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</si>
  <si>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</si>
  <si>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</si>
  <si>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</si>
  <si>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</si>
  <si>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</si>
  <si>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</si>
  <si>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</si>
  <si>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</si>
  <si>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</si>
  <si>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</si>
  <si>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</si>
  <si>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</si>
  <si>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</si>
  <si>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</si>
  <si>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</si>
  <si>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</si>
  <si>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</si>
  <si>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</si>
  <si>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</si>
  <si>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</si>
  <si>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</si>
  <si>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</si>
  <si>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</si>
  <si>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</si>
  <si>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</si>
  <si>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</si>
  <si>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</si>
  <si>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</si>
  <si>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</si>
  <si>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</si>
  <si>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</si>
  <si>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</si>
  <si>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</si>
  <si>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</si>
  <si>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</si>
  <si>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</si>
  <si>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</si>
  <si>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</si>
  <si>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</si>
  <si>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</si>
  <si>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</si>
  <si>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</si>
  <si>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</si>
  <si>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</si>
  <si>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</si>
  <si>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</si>
  <si>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</si>
  <si>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</si>
  <si>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</si>
  <si>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</si>
  <si>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</si>
  <si>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</si>
  <si>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</si>
  <si>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</si>
  <si>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</si>
  <si>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</si>
  <si>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</si>
  <si>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</si>
  <si>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</si>
  <si>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</si>
  <si>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</si>
  <si>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</si>
  <si>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</si>
  <si>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</si>
  <si>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</si>
  <si>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</si>
  <si>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</si>
  <si>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</si>
  <si>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</si>
  <si>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</si>
  <si>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</si>
  <si>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</si>
  <si>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</si>
  <si>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</si>
  <si>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</si>
  <si>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</si>
  <si>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</si>
  <si>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</si>
  <si>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</si>
  <si>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</si>
  <si>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</si>
  <si>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</si>
  <si>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</si>
  <si>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</si>
  <si>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</si>
  <si>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</si>
  <si>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</si>
  <si>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</si>
  <si>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</si>
  <si>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</si>
  <si>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</si>
  <si>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</si>
  <si>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</si>
  <si>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</si>
  <si>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</si>
  <si>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</si>
  <si>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</si>
  <si>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</si>
  <si>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</si>
  <si>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</si>
  <si>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</si>
  <si>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</si>
  <si>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</si>
  <si>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</si>
  <si>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</si>
  <si>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</si>
  <si>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</si>
  <si>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</si>
  <si>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</si>
  <si>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</si>
  <si>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</si>
  <si>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</si>
  <si>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</si>
  <si>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</si>
  <si>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</si>
  <si>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</si>
  <si>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</si>
  <si>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</si>
  <si>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</si>
  <si>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</si>
  <si>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</si>
  <si>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</si>
  <si>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</si>
  <si>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</si>
  <si>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</si>
  <si>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</si>
  <si>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</si>
  <si>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</si>
  <si>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</si>
  <si>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</si>
  <si>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</si>
  <si>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</si>
  <si>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</si>
  <si>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</si>
  <si>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</si>
  <si>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</si>
  <si>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</si>
  <si>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</si>
  <si>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</si>
  <si>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</si>
  <si>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</si>
  <si>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</si>
  <si>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</si>
  <si>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</si>
  <si>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</si>
  <si>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</si>
  <si>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</si>
  <si>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</si>
  <si>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</si>
  <si>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</si>
  <si>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</si>
  <si>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</si>
  <si>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</si>
  <si>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</si>
  <si>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</si>
  <si>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</si>
  <si>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</si>
  <si>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</si>
  <si>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</si>
  <si>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</si>
  <si>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</si>
  <si>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</si>
  <si>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</si>
  <si>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</si>
  <si>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</si>
  <si>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</si>
  <si>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</si>
  <si>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</si>
  <si>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</si>
  <si>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</si>
  <si>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</si>
  <si>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</si>
  <si>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</si>
  <si>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</si>
  <si>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</si>
  <si>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</si>
  <si>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</si>
  <si>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</si>
  <si>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</si>
  <si>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</si>
  <si>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</si>
  <si>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</si>
  <si>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</si>
  <si>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</si>
  <si>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</si>
  <si>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</si>
  <si>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</si>
  <si>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</si>
  <si>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</si>
  <si>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</si>
  <si>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</si>
  <si>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</si>
  <si>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</si>
  <si>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</si>
  <si>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</si>
  <si>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</si>
  <si>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</si>
  <si>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</si>
  <si>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</si>
  <si>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</si>
  <si>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</si>
  <si>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</si>
  <si>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</si>
  <si>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</si>
  <si>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</si>
  <si>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</si>
  <si>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</si>
  <si>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</si>
  <si>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</si>
  <si>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</si>
  <si>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</si>
  <si>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</si>
  <si>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</si>
  <si>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</si>
  <si>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</si>
  <si>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</si>
  <si>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</si>
  <si>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</si>
  <si>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</si>
  <si>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</si>
  <si>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</si>
  <si>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</si>
  <si>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</si>
  <si>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</si>
  <si>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</si>
  <si>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</si>
  <si>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</si>
  <si>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</si>
  <si>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</si>
  <si>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</si>
  <si>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</si>
  <si>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</si>
  <si>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</si>
  <si>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</si>
  <si>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</si>
  <si>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</si>
  <si>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</si>
  <si>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</si>
  <si>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</si>
  <si>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</si>
  <si>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</si>
  <si>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</si>
  <si>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</si>
  <si>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</si>
  <si>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</si>
  <si>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</si>
  <si>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</si>
  <si>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</si>
  <si>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</si>
  <si>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</si>
  <si>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</si>
  <si>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</si>
  <si>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</si>
  <si>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</si>
  <si>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</si>
  <si>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</si>
  <si>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</si>
  <si>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</si>
  <si>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</si>
  <si>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</si>
  <si>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</si>
  <si>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</si>
  <si>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</si>
  <si>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</si>
  <si>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</si>
  <si>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</si>
  <si>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</si>
  <si>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</si>
  <si>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</si>
  <si>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</si>
  <si>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</si>
  <si>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</si>
  <si>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</si>
  <si>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</si>
  <si>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</si>
  <si>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</si>
  <si>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</si>
  <si>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</si>
  <si>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</si>
  <si>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</si>
  <si>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</si>
  <si>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</si>
  <si>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</si>
  <si>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</si>
  <si>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</si>
  <si>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</si>
  <si>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</si>
  <si>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</si>
  <si>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</si>
  <si>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</si>
  <si>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</si>
  <si>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</si>
  <si>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</si>
  <si>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</si>
  <si>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</si>
  <si>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</si>
  <si>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</si>
  <si>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</si>
  <si>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</si>
  <si>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</si>
  <si>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</si>
  <si>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</si>
  <si>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</si>
  <si>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</si>
  <si>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</si>
  <si>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</si>
  <si>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</si>
  <si>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</si>
  <si>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</si>
  <si>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</si>
  <si>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</si>
  <si>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</si>
  <si>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</si>
  <si>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</si>
  <si>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</si>
  <si>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</si>
  <si>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</si>
  <si>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</si>
  <si>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</si>
  <si>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</si>
  <si>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</si>
  <si>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</si>
  <si>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</si>
  <si>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</si>
  <si>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</si>
  <si>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</si>
  <si>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</si>
  <si>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</si>
  <si>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</si>
  <si>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</si>
  <si>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</si>
  <si>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</si>
  <si>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</si>
  <si>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</si>
  <si>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</si>
  <si>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</si>
  <si>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</si>
  <si>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</si>
  <si>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</si>
  <si>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</si>
  <si>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</si>
  <si>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</si>
  <si>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</si>
  <si>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</si>
  <si>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</si>
  <si>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</si>
  <si>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</si>
  <si>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</si>
  <si>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</si>
  <si>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</si>
  <si>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</si>
  <si>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</si>
  <si>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</si>
  <si>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</si>
  <si>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</si>
  <si>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</si>
  <si>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</si>
  <si>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</si>
  <si>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</si>
  <si>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</si>
  <si>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</si>
  <si>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</si>
  <si>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</si>
  <si>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</si>
  <si>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</si>
  <si>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</si>
  <si>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</si>
  <si>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</si>
  <si>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</si>
  <si>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</si>
  <si>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</si>
  <si>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</si>
  <si>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</si>
  <si>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</si>
  <si>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</si>
  <si>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</si>
  <si>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</si>
  <si>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</si>
  <si>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</si>
  <si>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</si>
  <si>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</si>
  <si>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</si>
  <si>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</si>
  <si>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</si>
  <si>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</si>
  <si>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</si>
  <si>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</si>
  <si>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</si>
  <si>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</si>
  <si>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</si>
  <si>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</si>
  <si>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</si>
  <si>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</si>
  <si>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</si>
  <si>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</si>
  <si>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</si>
  <si>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</si>
  <si>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</si>
  <si>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</si>
  <si>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</si>
  <si>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</si>
  <si>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</si>
  <si>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</si>
  <si>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</si>
  <si>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</si>
  <si>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</si>
  <si>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</si>
  <si>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</si>
  <si>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</si>
  <si>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</si>
  <si>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</si>
  <si>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</si>
  <si>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</si>
  <si>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</si>
  <si>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</si>
  <si>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</si>
  <si>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</si>
  <si>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</si>
  <si>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</si>
  <si>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</si>
  <si>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</si>
  <si>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</si>
  <si>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</si>
  <si>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</si>
  <si>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</si>
  <si>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</si>
  <si>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</si>
  <si>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</si>
  <si>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</si>
  <si>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</si>
  <si>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</si>
  <si>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</si>
  <si>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</si>
  <si>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</si>
  <si>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</si>
  <si>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</si>
  <si>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</si>
  <si>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</si>
  <si>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</si>
  <si>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</si>
  <si>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</si>
  <si>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</si>
  <si>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</si>
  <si>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</si>
  <si>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</si>
  <si>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</si>
  <si>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</si>
  <si>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</si>
  <si>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</si>
  <si>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</si>
  <si>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</si>
  <si>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</si>
  <si>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</si>
  <si>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</si>
  <si>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</si>
  <si>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</si>
  <si>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</si>
  <si>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</si>
  <si>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</si>
  <si>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</si>
  <si>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</si>
  <si>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</si>
  <si>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</si>
  <si>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</si>
  <si>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</si>
  <si>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</si>
  <si>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</si>
  <si>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</si>
  <si>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</si>
  <si>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</si>
  <si>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</si>
  <si>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</si>
  <si>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</si>
  <si>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</si>
  <si>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</si>
  <si>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</si>
  <si>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</si>
  <si>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</si>
  <si>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</si>
  <si>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</si>
  <si>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</si>
  <si>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</si>
  <si>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</si>
  <si>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</si>
  <si>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</si>
  <si>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</si>
  <si>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</si>
  <si>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</si>
  <si>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</si>
  <si>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</si>
  <si>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</si>
  <si>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</si>
  <si>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</si>
  <si>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</si>
  <si>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</si>
  <si>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</si>
  <si>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</si>
  <si>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</si>
  <si>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</si>
  <si>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</si>
  <si>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</si>
  <si>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</si>
  <si>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</si>
  <si>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</si>
  <si>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</si>
  <si>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</si>
  <si>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</si>
  <si>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</si>
  <si>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</si>
  <si>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</si>
  <si>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</si>
  <si>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</si>
  <si>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</si>
  <si>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</si>
  <si>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</si>
  <si>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</si>
  <si>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</si>
  <si>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</si>
  <si>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</si>
  <si>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</si>
  <si>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</si>
  <si>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</si>
  <si>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</si>
  <si>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</si>
  <si>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</si>
  <si>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</si>
  <si>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</si>
  <si>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</si>
  <si>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</si>
  <si>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</si>
  <si>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</si>
  <si>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</si>
  <si>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</si>
  <si>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</si>
  <si>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</si>
  <si>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</si>
  <si>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</si>
  <si>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</si>
  <si>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</si>
  <si>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</si>
  <si>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</si>
  <si>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</si>
  <si>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</si>
  <si>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</si>
  <si>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</si>
  <si>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</si>
  <si>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</si>
  <si>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</si>
  <si>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</si>
  <si>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</si>
  <si>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</si>
  <si>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</si>
  <si>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</si>
  <si>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</si>
  <si>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</si>
  <si>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</si>
  <si>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</si>
  <si>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</si>
  <si>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</si>
  <si>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</si>
  <si>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</si>
  <si>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</si>
  <si>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</si>
  <si>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</si>
  <si>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</si>
  <si>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</si>
  <si>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</si>
  <si>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</si>
  <si>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</si>
  <si>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</si>
  <si>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</si>
  <si>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</si>
  <si>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</si>
  <si>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</si>
  <si>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</si>
  <si>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</si>
  <si>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</si>
  <si>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</si>
  <si>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</si>
  <si>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</si>
  <si>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</si>
  <si>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</si>
  <si>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</si>
  <si>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</si>
  <si>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</si>
  <si>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</si>
  <si>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</si>
  <si>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</si>
  <si>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</si>
  <si>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</si>
  <si>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</si>
  <si>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</si>
  <si>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</si>
  <si>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</si>
  <si>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</si>
  <si>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</si>
  <si>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</si>
  <si>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</si>
  <si>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</si>
  <si>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</si>
  <si>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</si>
  <si>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</si>
  <si>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</si>
  <si>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</si>
  <si>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</si>
  <si>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</si>
  <si>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</si>
  <si>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</si>
  <si>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</si>
  <si>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</si>
  <si>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</si>
  <si>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</si>
  <si>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</si>
  <si>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</si>
  <si>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</si>
  <si>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</si>
  <si>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</si>
  <si>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</si>
  <si>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</si>
  <si>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</si>
  <si>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</si>
  <si>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</si>
  <si>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</si>
  <si>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</si>
  <si>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</si>
  <si>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</si>
  <si>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</si>
  <si>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</si>
  <si>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</si>
  <si>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</si>
  <si>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</si>
  <si>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</si>
  <si>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</si>
  <si>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</si>
  <si>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</si>
  <si>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</si>
  <si>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</si>
  <si>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</si>
  <si>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</si>
  <si>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</si>
  <si>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</si>
  <si>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</si>
  <si>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</si>
  <si>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</si>
  <si>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</si>
  <si>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</si>
  <si>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</si>
  <si>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</si>
  <si>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</si>
  <si>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</si>
  <si>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</si>
  <si>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</si>
  <si>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</si>
  <si>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</si>
  <si>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</si>
  <si>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</si>
  <si>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</si>
  <si>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</si>
  <si>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</si>
  <si>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</si>
  <si>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</si>
  <si>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</si>
  <si>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</si>
  <si>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</si>
  <si>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</si>
  <si>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</si>
  <si>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</si>
  <si>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</si>
  <si>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</si>
  <si>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</si>
  <si>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</si>
  <si>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</si>
  <si>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</si>
  <si>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</si>
  <si>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</si>
  <si>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</si>
  <si>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</si>
  <si>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</si>
  <si>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</si>
  <si>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</si>
  <si>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</si>
  <si>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</si>
  <si>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</si>
  <si>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</si>
  <si>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</si>
  <si>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</si>
  <si>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</si>
  <si>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</si>
  <si>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</si>
  <si>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</si>
  <si>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</si>
  <si>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</si>
  <si>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</si>
  <si>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</si>
  <si>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</si>
  <si>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</si>
  <si>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</si>
  <si>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</si>
  <si>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</si>
  <si>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</si>
  <si>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</si>
  <si>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</si>
  <si>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</si>
  <si>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</si>
  <si>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</si>
  <si>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</si>
  <si>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</si>
  <si>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</si>
  <si>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</si>
  <si>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</si>
  <si>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</si>
  <si>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</si>
  <si>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</si>
  <si>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</si>
  <si>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</si>
  <si>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</si>
  <si>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</si>
  <si>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</si>
  <si>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</si>
  <si>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</si>
  <si>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</si>
  <si>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</si>
  <si>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</si>
  <si>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</si>
  <si>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</si>
  <si>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</si>
  <si>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</si>
  <si>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</si>
  <si>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</si>
  <si>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</si>
  <si>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</si>
  <si>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</si>
  <si>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</si>
  <si>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</si>
  <si>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</si>
  <si>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</si>
  <si>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</si>
  <si>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</si>
  <si>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</si>
  <si>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</si>
  <si>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</si>
  <si>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</si>
  <si>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</si>
  <si>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</si>
  <si>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</si>
  <si>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</si>
  <si>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</si>
  <si>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</si>
  <si>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</si>
  <si>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</si>
  <si>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</si>
  <si>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</si>
  <si>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</si>
  <si>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</si>
  <si>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</si>
  <si>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</si>
  <si>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</si>
  <si>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</si>
  <si>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</si>
  <si>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</si>
  <si>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</si>
  <si>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</si>
  <si>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</si>
  <si>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</si>
  <si>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</si>
  <si>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</si>
  <si>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</si>
  <si>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</si>
  <si>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</si>
  <si>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</si>
  <si>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</si>
  <si>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</si>
  <si>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</si>
  <si>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</si>
  <si>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</si>
  <si>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</si>
  <si>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</si>
  <si>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</si>
  <si>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</si>
  <si>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</si>
  <si>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</si>
  <si>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</si>
  <si>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</si>
  <si>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</si>
  <si>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</si>
  <si>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</si>
  <si>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</si>
  <si>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</si>
  <si>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</si>
  <si>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</si>
  <si>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</si>
  <si>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</si>
  <si>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</si>
  <si>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</si>
  <si>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</si>
  <si>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</si>
  <si>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</si>
  <si>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</si>
  <si>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</si>
  <si>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</si>
  <si>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</si>
  <si>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</si>
  <si>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</si>
  <si>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</si>
  <si>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</si>
  <si>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</si>
  <si>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</si>
  <si>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</si>
  <si>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</si>
  <si>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</si>
  <si>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</si>
  <si>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</si>
  <si>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</si>
  <si>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</si>
  <si>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</si>
  <si>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</si>
  <si>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</si>
  <si>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</si>
  <si>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</si>
  <si>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</si>
  <si>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</si>
  <si>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</si>
  <si>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</si>
  <si>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</si>
  <si>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</si>
  <si>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</si>
  <si>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</si>
  <si>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</si>
  <si>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</si>
  <si>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</si>
  <si>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</si>
  <si>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</si>
  <si>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</si>
  <si>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</si>
  <si>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</si>
  <si>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</si>
  <si>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</si>
  <si>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</si>
  <si>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</si>
  <si>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</si>
  <si>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</si>
  <si>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</si>
  <si>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</si>
  <si>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</si>
  <si>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</si>
  <si>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</si>
  <si>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</si>
  <si>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</si>
  <si>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</si>
  <si>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</si>
  <si>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</si>
  <si>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</si>
  <si>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</si>
  <si>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</si>
  <si>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</si>
  <si>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</si>
  <si>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</si>
  <si>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</si>
  <si>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</si>
  <si>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</si>
  <si>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</si>
  <si>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</si>
  <si>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</si>
  <si>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</si>
  <si>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</si>
  <si>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</si>
  <si>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</si>
  <si>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</si>
  <si>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</si>
  <si>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</si>
  <si>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</si>
  <si>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</si>
  <si>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</si>
  <si>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</si>
  <si>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</si>
  <si>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</si>
  <si>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</si>
  <si>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</si>
  <si>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</si>
  <si>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</si>
  <si>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</si>
  <si>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</si>
  <si>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</si>
  <si>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</si>
  <si>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</si>
  <si>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</si>
  <si>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</si>
  <si>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</si>
  <si>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</si>
  <si>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</si>
  <si>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</si>
  <si>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</si>
  <si>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</si>
  <si>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</si>
  <si>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</si>
  <si>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</si>
  <si>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</si>
  <si>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</si>
  <si>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</si>
  <si>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</si>
  <si>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</si>
  <si>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</si>
  <si>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</si>
  <si>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</si>
  <si>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</si>
  <si>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</si>
  <si>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</si>
  <si>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</si>
  <si>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</si>
  <si>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</si>
  <si>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</si>
  <si>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</si>
  <si>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</si>
  <si>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</si>
  <si>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</si>
  <si>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</si>
  <si>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</si>
  <si>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</si>
  <si>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</si>
  <si>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</si>
  <si>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</si>
  <si>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</si>
  <si>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</si>
  <si>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</si>
  <si>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</si>
  <si>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</si>
  <si>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</si>
  <si>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</si>
  <si>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</si>
  <si>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</si>
  <si>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</si>
  <si>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</si>
  <si>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</si>
  <si>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</si>
  <si>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</si>
  <si>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</si>
  <si>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</si>
  <si>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</si>
  <si>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</si>
  <si>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</si>
  <si>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</si>
  <si>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</si>
  <si>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</si>
  <si>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</si>
  <si>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</si>
  <si>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</si>
  <si>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</si>
  <si>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</si>
  <si>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</si>
  <si>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</si>
  <si>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</si>
  <si>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</si>
  <si>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</si>
  <si>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</si>
  <si>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</si>
  <si>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</si>
  <si>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</si>
  <si>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</si>
  <si>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</si>
  <si>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</si>
  <si>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</si>
  <si>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</si>
  <si>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</si>
  <si>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</si>
  <si>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</si>
  <si>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</si>
  <si>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</si>
  <si>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</si>
  <si>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</si>
  <si>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</si>
  <si>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</si>
  <si>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</si>
  <si>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</si>
  <si>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</si>
  <si>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</si>
  <si>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</si>
  <si>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</si>
  <si>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</si>
  <si>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</si>
  <si>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</si>
  <si>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</si>
  <si>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</si>
  <si>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</si>
  <si>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</si>
  <si>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</si>
  <si>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</si>
  <si>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</si>
  <si>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</si>
  <si>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</si>
  <si>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</si>
  <si>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</si>
  <si>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</si>
  <si>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</si>
  <si>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</si>
  <si>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</si>
  <si>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</si>
  <si>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</si>
  <si>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</si>
  <si>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</si>
  <si>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</si>
  <si>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</si>
  <si>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</si>
  <si>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</si>
  <si>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</si>
  <si>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</si>
  <si>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</si>
  <si>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</si>
  <si>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</si>
  <si>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</si>
  <si>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</si>
  <si>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</si>
  <si>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</si>
  <si>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</si>
  <si>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</si>
  <si>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</si>
  <si>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</si>
  <si>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</si>
  <si>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</si>
  <si>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</si>
  <si>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</si>
  <si>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</si>
  <si>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</si>
  <si>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</si>
  <si>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</si>
  <si>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</si>
  <si>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</si>
  <si>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</si>
  <si>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</si>
  <si>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</si>
  <si>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</si>
  <si>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</si>
  <si>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</si>
  <si>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</si>
  <si>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</si>
  <si>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</si>
  <si>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</si>
  <si>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</si>
  <si>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</si>
  <si>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</si>
  <si>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</si>
  <si>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</si>
  <si>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</si>
  <si>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</si>
  <si>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</si>
  <si>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</si>
  <si>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</si>
  <si>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</si>
  <si>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</si>
  <si>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</si>
  <si>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</si>
  <si>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</si>
  <si>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</si>
  <si>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</si>
  <si>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</si>
  <si>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</si>
  <si>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</si>
  <si>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</si>
  <si>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</si>
  <si>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</si>
  <si>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</si>
  <si>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</si>
  <si>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</si>
  <si>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</si>
  <si>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</si>
  <si>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</si>
  <si>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</si>
  <si>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</si>
  <si>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</si>
  <si>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</si>
  <si>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</si>
  <si>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</si>
  <si>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</si>
  <si>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</si>
  <si>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</si>
  <si>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</si>
  <si>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</si>
  <si>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</si>
  <si>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</si>
  <si>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</si>
  <si>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</si>
  <si>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</si>
  <si>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</si>
  <si>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</si>
  <si>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</si>
  <si>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</si>
  <si>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</si>
  <si>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</si>
  <si>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</si>
  <si>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</si>
  <si>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</si>
  <si>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</si>
  <si>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</si>
  <si>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</si>
  <si>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</si>
  <si>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</si>
  <si>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</si>
  <si>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</si>
  <si>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</si>
  <si>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</si>
  <si>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</si>
  <si>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</si>
  <si>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</si>
  <si>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</si>
  <si>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</si>
  <si>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</si>
  <si>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</si>
  <si>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</si>
  <si>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</si>
  <si>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</si>
  <si>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</si>
  <si>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</si>
  <si>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</si>
  <si>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</si>
  <si>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</si>
  <si>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</si>
  <si>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</si>
  <si>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</si>
  <si>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</si>
  <si>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</si>
  <si>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</si>
  <si>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</si>
  <si>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</si>
  <si>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</si>
  <si>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</si>
  <si>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</si>
  <si>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</si>
  <si>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</si>
  <si>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</si>
  <si>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</si>
  <si>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</si>
  <si>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</si>
  <si>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</si>
  <si>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</si>
  <si>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</si>
  <si>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</si>
  <si>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</si>
  <si>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</si>
  <si>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</si>
  <si>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</si>
  <si>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</si>
  <si>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</si>
  <si>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</si>
  <si>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</si>
  <si>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</si>
  <si>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</si>
  <si>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</si>
  <si>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</si>
  <si>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</si>
  <si>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</si>
  <si>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</si>
  <si>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</si>
  <si>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</si>
  <si>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</si>
  <si>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</si>
  <si>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</si>
  <si>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</si>
  <si>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</si>
  <si>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</si>
  <si>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</si>
  <si>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</si>
  <si>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</si>
  <si>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</si>
  <si>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</si>
  <si>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</si>
  <si>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</si>
  <si>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</si>
  <si>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</si>
  <si>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</si>
  <si>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</si>
  <si>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</si>
  <si>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</si>
  <si>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</si>
  <si>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</si>
  <si>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</si>
  <si>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</si>
  <si>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</si>
  <si>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</si>
  <si>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</si>
  <si>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</si>
  <si>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</si>
  <si>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</si>
  <si>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</si>
  <si>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</si>
  <si>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</si>
  <si>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</si>
  <si>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</si>
  <si>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</si>
  <si>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</si>
  <si>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</si>
  <si>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</si>
  <si>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</si>
  <si>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</si>
  <si>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</si>
  <si>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</si>
  <si>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</si>
  <si>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</si>
  <si>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</si>
  <si>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</si>
  <si>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</si>
  <si>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</si>
  <si>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</si>
  <si>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</si>
  <si>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</si>
  <si>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</si>
  <si>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</si>
  <si>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</si>
  <si>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</si>
  <si>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</si>
  <si>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</si>
  <si>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</si>
  <si>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</si>
  <si>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</si>
  <si>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</si>
  <si>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</si>
  <si>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</si>
  <si>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</si>
  <si>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</si>
  <si>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</si>
  <si>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</si>
  <si>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</si>
  <si>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</si>
  <si>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</si>
  <si>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</si>
  <si>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</si>
  <si>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</si>
  <si>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</si>
  <si>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</si>
  <si>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</si>
  <si>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</si>
  <si>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</si>
  <si>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</si>
  <si>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</si>
  <si>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</si>
  <si>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</si>
  <si>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</si>
  <si>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</si>
  <si>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</si>
  <si>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</si>
  <si>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</si>
  <si>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</si>
  <si>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</si>
  <si>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</si>
  <si>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</si>
  <si>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</si>
  <si>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</si>
  <si>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</si>
  <si>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</si>
  <si>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</si>
  <si>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</si>
  <si>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</si>
  <si>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</si>
  <si>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</si>
  <si>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</si>
  <si>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</si>
  <si>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</si>
  <si>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</si>
  <si>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</si>
  <si>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</si>
  <si>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</si>
  <si>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</si>
  <si>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</si>
  <si>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</si>
  <si>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</si>
  <si>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</si>
  <si>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</si>
  <si>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</si>
  <si>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</si>
  <si>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</si>
  <si>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</si>
  <si>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</si>
  <si>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</si>
  <si>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</si>
  <si>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</si>
  <si>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</si>
  <si>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</si>
  <si>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</si>
  <si>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</si>
  <si>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</si>
  <si>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</si>
  <si>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</si>
  <si>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</si>
  <si>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</si>
  <si>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</si>
  <si>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</si>
  <si>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</si>
  <si>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</si>
  <si>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</si>
  <si>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</si>
  <si>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</si>
  <si>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</si>
  <si>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</si>
  <si>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</si>
  <si>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</si>
  <si>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</si>
  <si>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</si>
  <si>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</si>
  <si>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</si>
  <si>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</si>
  <si>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</si>
  <si>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</si>
  <si>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</si>
  <si>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</si>
  <si>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</si>
  <si>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</si>
  <si>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</si>
  <si>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</si>
  <si>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</si>
  <si>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</si>
  <si>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</si>
  <si>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</si>
  <si>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</si>
  <si>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</si>
  <si>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</si>
  <si>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</si>
  <si>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</si>
  <si>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</si>
  <si>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</si>
  <si>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</si>
  <si>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</si>
  <si>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</si>
  <si>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</si>
  <si>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</si>
  <si>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</si>
  <si>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</si>
  <si>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</si>
  <si>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</si>
  <si>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</si>
  <si>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</si>
  <si>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</si>
  <si>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</si>
  <si>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</si>
  <si>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</si>
  <si>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</si>
  <si>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</si>
  <si>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</si>
  <si>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</si>
  <si>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</si>
  <si>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</si>
  <si>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</si>
  <si>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</si>
  <si>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</si>
  <si>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</si>
  <si>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</si>
  <si>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</si>
  <si>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</si>
  <si>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</si>
  <si>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</si>
  <si>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</si>
  <si>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</si>
  <si>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</si>
  <si>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</si>
  <si>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</si>
  <si>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</si>
  <si>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</si>
  <si>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</si>
  <si>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</si>
  <si>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</si>
  <si>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</si>
  <si>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</si>
  <si>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</si>
  <si>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</si>
  <si>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</si>
  <si>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</si>
  <si>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</si>
  <si>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</si>
  <si>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</si>
  <si>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</si>
  <si>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</si>
  <si>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</si>
  <si>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</si>
  <si>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</si>
  <si>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</si>
  <si>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</si>
  <si>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</si>
  <si>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</si>
  <si>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</si>
  <si>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</si>
  <si>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</si>
  <si>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</si>
  <si>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</si>
  <si>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</si>
  <si>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</si>
  <si>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</si>
  <si>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</si>
  <si>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</si>
  <si>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</si>
  <si>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</si>
  <si>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</si>
  <si>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</si>
  <si>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</si>
  <si>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</si>
  <si>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</si>
  <si>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</si>
  <si>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</si>
  <si>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</si>
  <si>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</si>
  <si>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</si>
  <si>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</si>
  <si>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</si>
  <si>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</si>
  <si>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</si>
  <si>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</si>
  <si>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</si>
  <si>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</si>
  <si>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</si>
  <si>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</si>
  <si>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</si>
  <si>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</si>
  <si>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</si>
  <si>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</si>
  <si>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</si>
  <si>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</si>
  <si>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</si>
  <si>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</si>
  <si>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</si>
  <si>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</si>
  <si>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</si>
  <si>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</si>
  <si>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</si>
  <si>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</si>
  <si>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</si>
  <si>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</si>
  <si>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</si>
  <si>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</si>
  <si>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</si>
  <si>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</si>
  <si>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</si>
  <si>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</si>
  <si>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</si>
  <si>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</si>
  <si>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</si>
  <si>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</si>
  <si>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</si>
  <si>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</si>
  <si>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</si>
  <si>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</si>
  <si>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</si>
  <si>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</si>
  <si>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</si>
  <si>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</si>
  <si>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</si>
  <si>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</si>
  <si>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</si>
  <si>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</si>
  <si>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</si>
  <si>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</si>
  <si>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</si>
  <si>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</si>
  <si>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</si>
  <si>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</si>
  <si>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</si>
  <si>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</si>
  <si>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</si>
  <si>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</si>
  <si>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</si>
  <si>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</si>
  <si>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</si>
  <si>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</si>
  <si>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</si>
  <si>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</si>
  <si>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</si>
  <si>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</si>
  <si>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</si>
  <si>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</si>
  <si>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</si>
  <si>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</si>
  <si>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</si>
  <si>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</si>
  <si>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</si>
  <si>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</si>
  <si>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</si>
  <si>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</si>
  <si>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</si>
  <si>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</si>
  <si>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</si>
  <si>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</si>
  <si>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</si>
  <si>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</si>
  <si>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</si>
  <si>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</si>
  <si>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</si>
  <si>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</si>
  <si>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</si>
  <si>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</si>
  <si>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</si>
  <si>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</si>
  <si>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</si>
  <si>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</si>
  <si>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</si>
  <si>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</si>
  <si>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</si>
  <si>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</si>
  <si>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</si>
  <si>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</si>
  <si>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</si>
  <si>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</si>
  <si>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</si>
  <si>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</si>
  <si>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</si>
  <si>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</si>
  <si>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</si>
  <si>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</si>
  <si>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</si>
  <si>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</si>
  <si>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</si>
  <si>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</si>
  <si>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</si>
  <si>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</si>
  <si>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</si>
  <si>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</si>
  <si>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</si>
  <si>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</si>
  <si>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</si>
  <si>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</si>
  <si>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</si>
  <si>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</si>
  <si>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</si>
  <si>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</si>
  <si>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</si>
  <si>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</si>
  <si>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</si>
  <si>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</si>
  <si>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</si>
  <si>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</si>
  <si>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</si>
  <si>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</si>
  <si>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</si>
  <si>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</si>
  <si>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</si>
  <si>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</si>
  <si>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</si>
  <si>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</si>
  <si>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</si>
  <si>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</si>
  <si>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</si>
  <si>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</si>
  <si>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</si>
  <si>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</si>
  <si>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</si>
  <si>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</si>
  <si>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</si>
  <si>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</si>
  <si>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</si>
  <si>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</si>
  <si>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</si>
  <si>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</si>
  <si>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</si>
  <si>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</si>
  <si>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</si>
  <si>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</si>
  <si>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</si>
  <si>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</si>
  <si>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</si>
  <si>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</si>
  <si>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</si>
  <si>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</si>
  <si>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</si>
  <si>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</si>
  <si>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</si>
  <si>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</si>
  <si>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</si>
  <si>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</si>
  <si>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</si>
  <si>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</si>
  <si>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</si>
  <si>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</si>
  <si>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</si>
  <si>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</si>
  <si>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</si>
  <si>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</si>
  <si>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</si>
  <si>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</si>
  <si>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</si>
  <si>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</si>
  <si>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</si>
  <si>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</si>
  <si>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</si>
  <si>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</si>
  <si>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</si>
  <si>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</si>
  <si>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</si>
  <si>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</si>
  <si>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</si>
  <si>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</si>
  <si>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</si>
  <si>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</si>
  <si>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</si>
  <si>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</si>
  <si>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</si>
  <si>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</si>
  <si>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</si>
  <si>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</si>
  <si>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</si>
  <si>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</si>
  <si>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</si>
  <si>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</si>
  <si>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</si>
  <si>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</si>
  <si>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</si>
  <si>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</si>
  <si>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</si>
  <si>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</si>
  <si>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</si>
  <si>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</si>
  <si>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</si>
  <si>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</si>
  <si>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</si>
  <si>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</si>
  <si>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</si>
  <si>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</si>
  <si>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</si>
  <si>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</si>
  <si>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</si>
  <si>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</si>
  <si>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</si>
  <si>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</si>
  <si>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</si>
  <si>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</si>
  <si>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</si>
  <si>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</si>
  <si>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</si>
  <si>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</si>
  <si>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</si>
  <si>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</si>
  <si>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</si>
  <si>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</si>
  <si>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</si>
  <si>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</si>
  <si>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</si>
  <si>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</si>
  <si>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</si>
  <si>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</si>
  <si>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</si>
  <si>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</si>
  <si>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</si>
  <si>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</si>
  <si>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</si>
  <si>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</si>
  <si>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</si>
  <si>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</si>
  <si>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</si>
  <si>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</si>
  <si>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</si>
  <si>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</si>
  <si>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</si>
  <si>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</si>
  <si>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</si>
  <si>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</si>
  <si>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</si>
  <si>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</si>
  <si>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</si>
  <si>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</si>
  <si>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</si>
  <si>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</si>
  <si>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</si>
  <si>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</si>
  <si>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</si>
  <si>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</si>
  <si>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</si>
  <si>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</si>
  <si>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</si>
  <si>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</si>
  <si>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</si>
  <si>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</si>
  <si>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</si>
  <si>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</si>
  <si>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</si>
  <si>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</si>
  <si>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</si>
  <si>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</si>
  <si>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</si>
  <si>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</si>
  <si>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</si>
  <si>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</si>
  <si>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</si>
  <si>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</si>
  <si>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</si>
  <si>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</si>
  <si>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</si>
  <si>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</si>
  <si>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</si>
  <si>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</si>
  <si>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</si>
  <si>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</si>
  <si>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</si>
  <si>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</si>
  <si>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</si>
  <si>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</si>
  <si>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</si>
  <si>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</si>
  <si>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</si>
  <si>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</si>
  <si>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</si>
  <si>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</si>
  <si>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</si>
  <si>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</si>
  <si>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</si>
  <si>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</si>
  <si>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</si>
  <si>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</si>
  <si>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</si>
  <si>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</si>
  <si>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</si>
  <si>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</si>
  <si>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</si>
  <si>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</si>
  <si>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</si>
  <si>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</si>
  <si>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</si>
  <si>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</si>
  <si>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</si>
  <si>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</si>
  <si>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</si>
  <si>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</si>
  <si>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</si>
  <si>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</si>
  <si>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</si>
  <si>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</si>
  <si>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</si>
  <si>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</si>
  <si>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</si>
  <si>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</si>
  <si>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</si>
  <si>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</si>
  <si>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</si>
  <si>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</si>
  <si>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</si>
  <si>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</si>
  <si>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</si>
  <si>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</si>
  <si>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</si>
  <si>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</si>
  <si>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</si>
  <si>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</si>
  <si>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</si>
  <si>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</si>
  <si>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</si>
  <si>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</si>
  <si>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</si>
  <si>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</si>
  <si>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</si>
  <si>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</si>
  <si>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</si>
  <si>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</si>
  <si>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</si>
  <si>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</si>
  <si>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</si>
  <si>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</si>
  <si>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</si>
  <si>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</si>
  <si>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</si>
  <si>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</si>
  <si>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</si>
  <si>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</si>
  <si>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</si>
  <si>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</si>
  <si>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</si>
  <si>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</si>
  <si>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</si>
  <si>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</si>
  <si>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</si>
  <si>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</si>
  <si>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</si>
  <si>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</si>
  <si>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</si>
  <si>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</si>
  <si>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</si>
  <si>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</si>
  <si>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</si>
  <si>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</si>
  <si>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</si>
  <si>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</si>
  <si>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</si>
  <si>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</si>
  <si>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</si>
  <si>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</si>
  <si>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</si>
  <si>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</si>
  <si>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</si>
  <si>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</si>
  <si>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</si>
  <si>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</si>
  <si>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</si>
  <si>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</si>
  <si>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</si>
  <si>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</si>
  <si>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</si>
  <si>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</si>
  <si>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</si>
  <si>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</si>
  <si>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</si>
  <si>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</si>
  <si>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</si>
  <si>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</si>
  <si>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</si>
  <si>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</si>
  <si>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</si>
  <si>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</si>
  <si>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</si>
  <si>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</si>
  <si>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</si>
  <si>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</si>
  <si>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</si>
  <si>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</si>
  <si>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</si>
  <si>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</si>
  <si>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</si>
  <si>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</si>
  <si>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</si>
  <si>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</si>
  <si>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</si>
  <si>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</si>
  <si>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</si>
  <si>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</si>
  <si>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</si>
  <si>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</si>
  <si>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</si>
  <si>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</si>
  <si>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</si>
  <si>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</si>
  <si>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</si>
  <si>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</si>
  <si>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</si>
  <si>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</si>
  <si>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</si>
  <si>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</si>
  <si>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</si>
  <si>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</si>
  <si>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</si>
  <si>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</si>
  <si>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</si>
  <si>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</si>
  <si>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</si>
  <si>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</si>
  <si>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</si>
  <si>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</si>
  <si>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</si>
  <si>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</si>
  <si>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</si>
  <si>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</si>
  <si>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</si>
  <si>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</si>
  <si>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</si>
  <si>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</si>
  <si>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</si>
  <si>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</si>
  <si>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</si>
  <si>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</si>
  <si>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</si>
  <si>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</si>
  <si>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</si>
  <si>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</si>
  <si>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</si>
  <si>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</si>
  <si>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</si>
  <si>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</si>
  <si>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</si>
  <si>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</si>
  <si>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</si>
  <si>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</si>
  <si>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</si>
  <si>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</si>
  <si>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</si>
  <si>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</si>
  <si>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</si>
  <si>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</si>
  <si>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</si>
  <si>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</si>
  <si>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</si>
  <si>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</si>
  <si>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</si>
  <si>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</si>
  <si>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</si>
  <si>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</si>
  <si>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</si>
  <si>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</si>
  <si>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</si>
  <si>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</si>
  <si>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</si>
  <si>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</si>
  <si>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</si>
  <si>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</si>
  <si>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</si>
  <si>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</si>
  <si>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</si>
  <si>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</si>
  <si>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</si>
  <si>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</si>
  <si>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</si>
  <si>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</si>
  <si>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</si>
  <si>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</si>
  <si>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</si>
  <si>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</si>
  <si>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</si>
  <si>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</si>
  <si>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</si>
  <si>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</si>
  <si>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</si>
  <si>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</si>
  <si>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</si>
  <si>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</si>
  <si>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</si>
  <si>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</si>
  <si>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</si>
  <si>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</si>
  <si>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</si>
  <si>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</si>
  <si>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</si>
  <si>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</si>
  <si>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</si>
  <si>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</si>
  <si>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</si>
  <si>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</si>
  <si>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</si>
  <si>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</si>
  <si>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</si>
  <si>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</si>
  <si>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</si>
  <si>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</si>
  <si>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</si>
  <si>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</si>
  <si>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</si>
  <si>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</si>
  <si>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</si>
  <si>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</si>
  <si>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</si>
  <si>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</si>
  <si>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</si>
  <si>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</si>
  <si>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</si>
  <si>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</si>
  <si>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</si>
  <si>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</si>
  <si>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</si>
  <si>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</si>
  <si>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</si>
  <si>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</si>
  <si>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</si>
  <si>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</si>
  <si>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</si>
  <si>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</si>
  <si>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</si>
  <si>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</si>
  <si>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</si>
  <si>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</si>
  <si>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</si>
  <si>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</si>
  <si>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</si>
  <si>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</si>
  <si>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</si>
  <si>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</si>
  <si>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</si>
  <si>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</si>
  <si>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</si>
  <si>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</si>
  <si>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</si>
  <si>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</si>
  <si>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</si>
  <si>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</si>
  <si>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</si>
  <si>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</si>
  <si>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</si>
  <si>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</si>
  <si>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</si>
  <si>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</si>
  <si>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</si>
  <si>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</si>
  <si>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</si>
  <si>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</si>
  <si>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</si>
  <si>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</si>
  <si>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</si>
  <si>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</si>
  <si>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</si>
  <si>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</si>
  <si>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</si>
  <si>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</si>
  <si>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</si>
  <si>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</si>
  <si>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</si>
  <si>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</si>
  <si>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</si>
  <si>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</si>
  <si>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</si>
  <si>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</si>
  <si>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</si>
  <si>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</si>
  <si>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</si>
  <si>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</si>
  <si>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</si>
  <si>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</si>
  <si>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</si>
  <si>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</si>
  <si>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</si>
  <si>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</si>
  <si>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</si>
  <si>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</si>
  <si>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</si>
  <si>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</si>
  <si>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</si>
  <si>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</si>
  <si>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</si>
  <si>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</si>
  <si>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</si>
  <si>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</si>
  <si>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</si>
  <si>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</si>
  <si>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</si>
  <si>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</si>
  <si>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</si>
  <si>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</si>
  <si>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</si>
  <si>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</si>
  <si>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</si>
  <si>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</si>
  <si>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</si>
  <si>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</si>
  <si>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</si>
  <si>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</si>
  <si>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</si>
  <si>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</si>
  <si>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</si>
  <si>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</si>
  <si>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</si>
  <si>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</si>
  <si>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</si>
  <si>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</si>
  <si>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</si>
  <si>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</si>
  <si>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</si>
  <si>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</si>
  <si>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</si>
  <si>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</si>
  <si>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</si>
  <si>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</si>
  <si>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</si>
  <si>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</si>
  <si>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</si>
  <si>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</si>
  <si>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</si>
  <si>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</si>
  <si>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</si>
  <si>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</si>
  <si>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</si>
  <si>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</si>
  <si>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</si>
  <si>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</si>
  <si>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</si>
  <si>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</si>
  <si>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</si>
  <si>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</si>
  <si>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</si>
  <si>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</si>
  <si>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</si>
  <si>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</si>
  <si>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</si>
  <si>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</si>
  <si>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</si>
  <si>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</si>
  <si>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</si>
  <si>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</si>
  <si>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</si>
  <si>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</si>
  <si>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</si>
  <si>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</si>
  <si>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</si>
  <si>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</si>
  <si>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</si>
  <si>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</si>
  <si>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</si>
  <si>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</si>
  <si>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</si>
  <si>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</si>
  <si>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</si>
  <si>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</si>
  <si>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</si>
  <si>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</si>
  <si>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</si>
  <si>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</si>
  <si>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</si>
  <si>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</si>
  <si>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</si>
  <si>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</si>
  <si>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</si>
  <si>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</si>
  <si>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</si>
  <si>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</si>
  <si>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</si>
  <si>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</si>
  <si>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</si>
  <si>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</si>
  <si>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</si>
  <si>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</si>
  <si>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</si>
  <si>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</si>
  <si>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</si>
  <si>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</si>
  <si>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</si>
  <si>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</si>
  <si>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</si>
  <si>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</si>
  <si>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</si>
  <si>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</si>
  <si>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</si>
  <si>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</si>
  <si>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</si>
  <si>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</si>
  <si>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</si>
  <si>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</si>
  <si>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</si>
  <si>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</si>
  <si>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</si>
  <si>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</si>
  <si>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</si>
  <si>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</si>
  <si>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</si>
  <si>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</si>
  <si>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</si>
  <si>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</si>
  <si>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</si>
  <si>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</si>
  <si>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</si>
  <si>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</si>
  <si>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</si>
  <si>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</si>
  <si>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</si>
  <si>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</si>
  <si>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</si>
  <si>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</si>
  <si>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</si>
  <si>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</si>
  <si>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</si>
  <si>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</si>
  <si>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</si>
  <si>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</si>
  <si>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</si>
  <si>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</si>
  <si>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</si>
  <si>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</si>
  <si>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</si>
  <si>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</si>
  <si>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</si>
  <si>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</si>
  <si>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</si>
  <si>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</si>
  <si>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</si>
  <si>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</si>
  <si>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</si>
  <si>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</si>
  <si>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</si>
  <si>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</si>
  <si>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</si>
  <si>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</si>
  <si>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</si>
  <si>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</si>
  <si>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</si>
  <si>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</si>
  <si>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</si>
  <si>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</si>
  <si>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</si>
  <si>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</si>
  <si>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</si>
  <si>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</si>
  <si>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</si>
  <si>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</si>
  <si>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</si>
  <si>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</si>
  <si>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</si>
  <si>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</si>
  <si>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</si>
  <si>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</si>
  <si>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</si>
  <si>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</si>
  <si>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</si>
  <si>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</si>
  <si>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</si>
  <si>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</si>
  <si>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</si>
  <si>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</si>
  <si>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</si>
  <si>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</si>
  <si>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</si>
  <si>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</si>
  <si>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</si>
  <si>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</si>
  <si>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</si>
  <si>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</si>
  <si>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</si>
  <si>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</si>
  <si>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</si>
  <si>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</si>
  <si>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</si>
  <si>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</si>
  <si>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</si>
  <si>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</si>
  <si>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</si>
  <si>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</si>
  <si>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</si>
  <si>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</si>
  <si>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</si>
  <si>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</si>
  <si>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</si>
  <si>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</si>
  <si>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</si>
  <si>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</si>
  <si>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</si>
  <si>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</si>
  <si>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</si>
  <si>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</si>
  <si>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</si>
  <si>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</si>
  <si>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</si>
  <si>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</si>
  <si>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</si>
  <si>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</si>
  <si>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</si>
  <si>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</si>
  <si>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</si>
  <si>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</si>
  <si>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</si>
  <si>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</si>
  <si>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</si>
  <si>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</si>
  <si>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</si>
  <si>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</si>
  <si>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</si>
  <si>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</si>
  <si>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</si>
  <si>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</si>
  <si>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</si>
  <si>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</si>
  <si>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</si>
  <si>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</si>
  <si>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</si>
  <si>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</si>
  <si>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</si>
  <si>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</si>
  <si>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</si>
  <si>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</si>
  <si>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</si>
  <si>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</si>
  <si>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</si>
  <si>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</si>
  <si>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</si>
  <si>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</si>
  <si>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</si>
  <si>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</si>
  <si>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</si>
  <si>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</si>
  <si>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</si>
  <si>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</si>
  <si>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</si>
  <si>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</si>
  <si>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</si>
  <si>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</si>
  <si>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</si>
  <si>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</si>
  <si>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</si>
  <si>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</si>
  <si>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</si>
  <si>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</si>
  <si>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</si>
  <si>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</si>
  <si>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</si>
  <si>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</si>
  <si>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</si>
  <si>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</si>
  <si>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</si>
  <si>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</si>
  <si>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</si>
  <si>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</si>
  <si>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</si>
  <si>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</si>
  <si>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</si>
  <si>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</si>
  <si>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</si>
  <si>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</si>
  <si>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</si>
  <si>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</si>
  <si>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</si>
  <si>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</si>
  <si>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</si>
  <si>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</si>
  <si>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</si>
  <si>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</si>
  <si>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</si>
  <si>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</si>
  <si>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</si>
  <si>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</si>
  <si>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</si>
  <si>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</si>
  <si>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</si>
  <si>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</si>
  <si>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</si>
  <si>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</si>
  <si>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</si>
  <si>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</si>
  <si>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</si>
  <si>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</si>
  <si>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</si>
  <si>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</si>
  <si>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</si>
  <si>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</si>
  <si>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</si>
  <si>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</si>
  <si>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</si>
  <si>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</si>
  <si>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</si>
  <si>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</si>
  <si>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</si>
  <si>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</si>
  <si>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</si>
  <si>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</si>
  <si>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</si>
  <si>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</si>
  <si>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</si>
  <si>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</si>
  <si>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</si>
  <si>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</si>
  <si>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</si>
  <si>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</si>
  <si>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</si>
  <si>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</si>
  <si>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</si>
  <si>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</si>
  <si>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</si>
  <si>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</si>
  <si>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</si>
  <si>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</si>
  <si>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</si>
  <si>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</si>
  <si>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</si>
  <si>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</si>
  <si>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</si>
  <si>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</si>
  <si>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</si>
  <si>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</si>
  <si>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</si>
  <si>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</si>
  <si>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</si>
  <si>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</si>
  <si>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</si>
  <si>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</si>
  <si>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</si>
  <si>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</si>
  <si>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</si>
  <si>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</si>
  <si>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</si>
  <si>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</si>
  <si>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</si>
  <si>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</si>
  <si>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</si>
  <si>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</si>
  <si>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</si>
  <si>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</si>
  <si>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</si>
  <si>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</si>
  <si>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</si>
  <si>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</si>
  <si>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</si>
  <si>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</si>
  <si>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</si>
  <si>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</si>
  <si>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</si>
  <si>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</si>
  <si>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</si>
  <si>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</si>
  <si>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</si>
  <si>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</si>
  <si>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</si>
  <si>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</si>
  <si>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</si>
  <si>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</si>
  <si>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</si>
  <si>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</si>
  <si>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</si>
  <si>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</si>
  <si>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</si>
  <si>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</si>
  <si>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</si>
  <si>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</si>
  <si>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</si>
  <si>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</si>
  <si>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</si>
  <si>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</si>
  <si>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</si>
  <si>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</si>
  <si>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</si>
  <si>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</si>
  <si>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</si>
  <si>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</si>
  <si>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</si>
  <si>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</si>
  <si>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</si>
  <si>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</si>
  <si>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</si>
  <si>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</si>
  <si>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</si>
  <si>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</si>
  <si>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</si>
  <si>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</si>
  <si>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</si>
  <si>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</si>
  <si>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</si>
  <si>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</si>
  <si>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</si>
  <si>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</si>
  <si>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</si>
  <si>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</si>
  <si>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</si>
  <si>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</si>
  <si>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</si>
  <si>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</si>
  <si>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</si>
  <si>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</si>
  <si>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</si>
  <si>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</si>
  <si>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</si>
  <si>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</si>
  <si>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</si>
  <si>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</si>
  <si>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</si>
  <si>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</si>
  <si>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</si>
  <si>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</si>
  <si>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</si>
  <si>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</si>
  <si>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</si>
  <si>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</si>
  <si>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</si>
  <si>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</si>
  <si>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</si>
  <si>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</si>
  <si>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</si>
  <si>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</si>
  <si>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</si>
  <si>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</si>
  <si>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</si>
  <si>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</si>
  <si>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</si>
  <si>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</si>
  <si>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</si>
  <si>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</si>
  <si>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</si>
  <si>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</si>
  <si>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</si>
  <si>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</si>
  <si>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</si>
  <si>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</si>
  <si>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</si>
  <si>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</si>
  <si>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</si>
  <si>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</si>
  <si>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</si>
  <si>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</si>
  <si>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</si>
  <si>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</si>
  <si>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</si>
  <si>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</si>
  <si>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</si>
  <si>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</si>
  <si>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</si>
  <si>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</si>
  <si>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</si>
  <si>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</si>
  <si>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</si>
  <si>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</si>
  <si>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</si>
  <si>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</si>
  <si>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</si>
  <si>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</si>
  <si>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</si>
  <si>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</si>
  <si>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</si>
  <si>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</si>
  <si>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</si>
  <si>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</si>
  <si>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</si>
  <si>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</si>
  <si>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</si>
  <si>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</si>
  <si>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</si>
  <si>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</si>
  <si>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</si>
  <si>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</si>
  <si>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</si>
  <si>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</si>
  <si>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</si>
  <si>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</si>
  <si>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</si>
  <si>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</si>
  <si>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</si>
  <si>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</si>
  <si>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</si>
  <si>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</si>
  <si>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</si>
  <si>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</si>
  <si>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</si>
  <si>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</si>
  <si>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</si>
  <si>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</si>
  <si>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</si>
  <si>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</si>
  <si>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</si>
  <si>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</si>
  <si>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</si>
  <si>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</si>
  <si>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</si>
  <si>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</si>
  <si>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</si>
  <si>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</si>
  <si>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</si>
  <si>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</si>
  <si>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</si>
  <si>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</si>
  <si>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</si>
  <si>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</si>
  <si>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</si>
  <si>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</si>
  <si>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</si>
  <si>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</si>
  <si>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</si>
  <si>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</si>
  <si>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</si>
  <si>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</si>
  <si>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</si>
  <si>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</si>
  <si>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</si>
  <si>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</si>
  <si>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</si>
  <si>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</si>
  <si>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</si>
  <si>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</si>
  <si>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</si>
  <si>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</si>
  <si>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</si>
  <si>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</si>
  <si>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</si>
  <si>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</si>
  <si>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</si>
  <si>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</si>
  <si>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</si>
  <si>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</si>
  <si>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</si>
  <si>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</si>
  <si>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</si>
  <si>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</si>
  <si>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</si>
  <si>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</si>
  <si>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</si>
  <si>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</si>
  <si>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</si>
  <si>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</si>
  <si>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</si>
  <si>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</si>
  <si>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</si>
  <si>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</si>
  <si>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</si>
  <si>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</si>
  <si>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</si>
  <si>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</si>
  <si>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</si>
  <si>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</si>
  <si>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</si>
  <si>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</si>
  <si>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</si>
  <si>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</si>
  <si>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</si>
  <si>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</si>
  <si>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</si>
  <si>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</si>
  <si>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</si>
  <si>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</si>
  <si>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</si>
  <si>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</si>
  <si>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</si>
  <si>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</si>
  <si>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</si>
  <si>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</si>
  <si>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</si>
  <si>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</si>
  <si>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</si>
  <si>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</si>
  <si>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</si>
  <si>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</si>
  <si>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</si>
  <si>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</si>
  <si>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</si>
  <si>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</si>
  <si>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</si>
  <si>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</si>
  <si>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</si>
  <si>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</si>
  <si>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</si>
  <si>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</si>
  <si>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</si>
  <si>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</si>
  <si>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</si>
  <si>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</si>
  <si>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</si>
  <si>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</si>
  <si>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</si>
  <si>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</si>
  <si>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</si>
  <si>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</si>
  <si>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</si>
  <si>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</si>
  <si>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</si>
  <si>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</si>
  <si>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</si>
  <si>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</si>
  <si>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</si>
  <si>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</si>
  <si>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</si>
  <si>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</si>
  <si>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</si>
  <si>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</si>
  <si>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</si>
  <si>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</si>
  <si>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</si>
  <si>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</si>
  <si>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</si>
  <si>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</si>
  <si>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</si>
  <si>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</si>
  <si>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</si>
  <si>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</si>
  <si>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</si>
  <si>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</si>
  <si>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</si>
  <si>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</si>
  <si>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</si>
  <si>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</si>
  <si>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</si>
  <si>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</si>
  <si>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</si>
  <si>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</si>
  <si>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</si>
  <si>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</si>
  <si>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</si>
  <si>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</si>
  <si>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</si>
  <si>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</si>
  <si>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</si>
  <si>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</si>
  <si>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</si>
  <si>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</si>
  <si>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</si>
  <si>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</si>
  <si>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</si>
  <si>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</si>
  <si>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</si>
  <si>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</si>
  <si>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</si>
  <si>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</si>
  <si>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</si>
  <si>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</si>
  <si>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</si>
  <si>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</si>
  <si>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</si>
  <si>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</si>
  <si>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</si>
  <si>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</si>
  <si>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</si>
  <si>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</si>
  <si>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</si>
  <si>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</si>
  <si>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</si>
  <si>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</si>
  <si>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</si>
  <si>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</si>
  <si>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</si>
  <si>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</si>
  <si>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</si>
  <si>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</si>
  <si>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</si>
  <si>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</si>
  <si>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</si>
  <si>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</si>
  <si>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</si>
  <si>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</si>
  <si>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</si>
  <si>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</si>
  <si>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</si>
  <si>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</si>
  <si>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</si>
  <si>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</si>
  <si>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</si>
  <si>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</si>
  <si>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</si>
  <si>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</si>
  <si>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</si>
  <si>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</si>
  <si>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</si>
  <si>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</si>
  <si>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</si>
  <si>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</si>
  <si>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</si>
  <si>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</si>
  <si>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</si>
  <si>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</si>
  <si>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</si>
  <si>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</si>
  <si>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</si>
  <si>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</si>
  <si>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</si>
  <si>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</si>
  <si>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</si>
  <si>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</si>
  <si>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</si>
  <si>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</si>
  <si>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</si>
  <si>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</si>
  <si>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</si>
  <si>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</si>
  <si>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</si>
  <si>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</si>
  <si>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</si>
  <si>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</si>
  <si>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</si>
  <si>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</si>
  <si>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</si>
  <si>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</si>
  <si>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</si>
  <si>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</si>
  <si>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</si>
  <si>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</si>
  <si>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</si>
  <si>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</si>
  <si>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</si>
  <si>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</si>
  <si>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</si>
  <si>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</si>
  <si>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</si>
  <si>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</si>
  <si>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</si>
  <si>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</si>
  <si>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</si>
  <si>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</si>
  <si>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</si>
  <si>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</si>
  <si>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</si>
  <si>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</si>
  <si>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</si>
  <si>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</si>
  <si>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</si>
  <si>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</si>
  <si>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</si>
  <si>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</si>
  <si>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</si>
  <si>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</si>
  <si>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</si>
  <si>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</si>
  <si>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</si>
  <si>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</si>
  <si>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</si>
  <si>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</si>
  <si>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</si>
  <si>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</si>
  <si>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</si>
  <si>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</si>
  <si>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</si>
  <si>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</si>
  <si>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</si>
  <si>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</si>
  <si>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</si>
  <si>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</si>
  <si>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</si>
  <si>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</si>
  <si>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</si>
  <si>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</si>
  <si>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</si>
  <si>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</si>
  <si>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</si>
  <si>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</si>
  <si>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</si>
  <si>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</si>
  <si>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</si>
  <si>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</si>
  <si>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</si>
  <si>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</si>
  <si>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</si>
  <si>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</si>
  <si>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</si>
  <si>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</si>
  <si>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</si>
  <si>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</si>
  <si>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</si>
  <si>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</si>
  <si>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</si>
  <si>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</si>
  <si>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</si>
  <si>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</si>
  <si>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</si>
  <si>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</si>
  <si>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</si>
  <si>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</si>
  <si>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</si>
  <si>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</si>
  <si>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</si>
  <si>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</si>
  <si>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</si>
  <si>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</si>
  <si>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</si>
  <si>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</si>
  <si>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</si>
  <si>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</si>
  <si>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</si>
  <si>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</si>
  <si>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</si>
  <si>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</si>
  <si>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</si>
  <si>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</si>
  <si>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</si>
  <si>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</si>
  <si>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</si>
  <si>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</si>
  <si>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</si>
  <si>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</si>
  <si>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</si>
  <si>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</si>
  <si>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</si>
  <si>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</si>
  <si>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</si>
  <si>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</si>
  <si>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</si>
  <si>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</si>
  <si>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</si>
  <si>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</si>
  <si>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</si>
  <si>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</si>
  <si>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</si>
  <si>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</si>
  <si>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</si>
  <si>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</si>
  <si>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</si>
  <si>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</si>
  <si>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</si>
  <si>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</si>
  <si>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</si>
  <si>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</si>
  <si>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</si>
  <si>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</si>
  <si>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</si>
  <si>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</si>
  <si>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</si>
  <si>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</si>
  <si>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</si>
  <si>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</si>
  <si>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</si>
  <si>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</si>
  <si>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</si>
  <si>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</si>
  <si>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</si>
  <si>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</si>
  <si>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</si>
  <si>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</si>
  <si>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</si>
  <si>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</si>
  <si>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</si>
  <si>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</si>
  <si>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</si>
  <si>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</si>
  <si>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</si>
  <si>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</si>
  <si>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</si>
  <si>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</si>
  <si>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</si>
  <si>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</si>
  <si>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</si>
  <si>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</si>
  <si>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</si>
  <si>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</si>
  <si>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</si>
  <si>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</si>
  <si>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</si>
  <si>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</si>
  <si>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</si>
  <si>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</si>
  <si>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</si>
  <si>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</si>
  <si>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</si>
  <si>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</si>
  <si>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</si>
  <si>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</si>
  <si>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</si>
  <si>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</si>
  <si>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</si>
  <si>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</si>
  <si>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</si>
  <si>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</si>
  <si>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</si>
  <si>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</si>
  <si>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</si>
  <si>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</si>
  <si>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</si>
  <si>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</si>
  <si>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</si>
  <si>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</si>
  <si>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</si>
  <si>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</si>
  <si>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</si>
  <si>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</si>
  <si>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</si>
  <si>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</si>
  <si>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</si>
  <si>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</si>
  <si>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</si>
  <si>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</si>
  <si>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</si>
  <si>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</si>
  <si>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</si>
  <si>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</si>
  <si>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</si>
  <si>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</si>
  <si>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</si>
  <si>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</si>
  <si>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</si>
  <si>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</si>
  <si>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</si>
  <si>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</si>
  <si>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</si>
  <si>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</si>
  <si>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</si>
  <si>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</si>
  <si>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</si>
  <si>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</si>
  <si>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</si>
  <si>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</si>
  <si>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</si>
  <si>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</si>
  <si>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</si>
  <si>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</si>
  <si>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</si>
  <si>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</si>
  <si>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</si>
  <si>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</si>
  <si>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</si>
  <si>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</si>
  <si>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</si>
  <si>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</si>
  <si>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</si>
  <si>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</si>
  <si>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</si>
  <si>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</si>
  <si>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</si>
  <si>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</si>
  <si>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</si>
  <si>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</si>
  <si>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</si>
  <si>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</si>
  <si>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</si>
  <si>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</si>
  <si>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</si>
  <si>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</si>
  <si>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</si>
  <si>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</si>
  <si>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</si>
  <si>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</si>
  <si>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</si>
  <si>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</si>
  <si>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</si>
  <si>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</si>
  <si>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</si>
  <si>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</si>
  <si>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</si>
  <si>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</si>
  <si>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</si>
  <si>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</si>
  <si>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</si>
  <si>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</si>
  <si>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</si>
  <si>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</si>
  <si>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</si>
  <si>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</si>
  <si>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</si>
  <si>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</si>
  <si>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</si>
  <si>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</si>
  <si>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</si>
  <si>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</si>
  <si>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</si>
  <si>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</si>
  <si>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</si>
  <si>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</si>
  <si>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</si>
  <si>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</si>
  <si>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</si>
  <si>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</si>
  <si>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</si>
  <si>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</si>
  <si>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</si>
  <si>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</si>
  <si>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</si>
  <si>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</si>
  <si>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</si>
  <si>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</si>
  <si>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</si>
  <si>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</si>
  <si>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</si>
  <si>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</si>
  <si>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</si>
  <si>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</si>
  <si>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</si>
  <si>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</si>
  <si>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</si>
  <si>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</si>
  <si>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</si>
  <si>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</si>
  <si>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</si>
  <si>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</si>
  <si>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</si>
  <si>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</si>
  <si>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</si>
  <si>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</si>
  <si>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</si>
  <si>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</si>
  <si>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</si>
  <si>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</si>
  <si>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</si>
  <si>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</si>
  <si>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</si>
  <si>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</si>
  <si>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</si>
  <si>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</si>
  <si>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</si>
  <si>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</si>
  <si>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</si>
  <si>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</si>
  <si>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</si>
  <si>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</si>
  <si>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</si>
  <si>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</si>
  <si>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</si>
  <si>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</si>
  <si>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</si>
  <si>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</si>
  <si>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</si>
  <si>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</si>
  <si>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</si>
  <si>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</si>
  <si>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</si>
  <si>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</si>
  <si>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</si>
  <si>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</si>
  <si>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</si>
  <si>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</si>
  <si>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</si>
  <si>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</si>
  <si>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</si>
  <si>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</si>
  <si>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</si>
  <si>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</si>
  <si>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</si>
  <si>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</si>
  <si>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</si>
  <si>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</si>
  <si>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</si>
  <si>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</si>
  <si>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</si>
  <si>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</si>
  <si>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</si>
  <si>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</si>
  <si>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</si>
  <si>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</si>
  <si>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</si>
  <si>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</si>
  <si>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</si>
  <si>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</si>
  <si>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</si>
  <si>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</si>
  <si>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</si>
  <si>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</si>
  <si>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</si>
  <si>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</si>
  <si>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</si>
  <si>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</si>
  <si>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</si>
  <si>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</si>
  <si>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</si>
  <si>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</si>
  <si>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</si>
  <si>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</si>
  <si>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</si>
  <si>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</si>
  <si>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</si>
  <si>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</si>
  <si>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</si>
  <si>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</si>
  <si>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</si>
  <si>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</si>
  <si>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</si>
  <si>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</si>
  <si>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</si>
  <si>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</si>
  <si>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</si>
  <si>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</si>
  <si>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</si>
  <si>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</si>
  <si>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</si>
  <si>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</si>
  <si>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</si>
  <si>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</si>
  <si>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</si>
  <si>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</si>
  <si>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</si>
  <si>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</si>
  <si>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</si>
  <si>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</si>
  <si>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</si>
  <si>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</si>
  <si>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</si>
  <si>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</si>
  <si>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</si>
  <si>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</si>
  <si>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</si>
  <si>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</si>
  <si>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</si>
  <si>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</si>
  <si>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</si>
  <si>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</si>
  <si>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</si>
  <si>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</si>
  <si>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</si>
  <si>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</si>
  <si>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</si>
  <si>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</si>
  <si>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</si>
  <si>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</si>
  <si>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</si>
  <si>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</si>
  <si>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</si>
  <si>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</si>
  <si>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</si>
  <si>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</si>
  <si>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</si>
  <si>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</si>
  <si>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</si>
  <si>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</si>
  <si>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</si>
  <si>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</si>
  <si>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</si>
  <si>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</si>
  <si>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</si>
  <si>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</si>
  <si>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</si>
  <si>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</si>
  <si>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</si>
  <si>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</si>
  <si>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</si>
  <si>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</si>
  <si>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</si>
  <si>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</si>
  <si>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</si>
  <si>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</si>
  <si>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</si>
  <si>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</si>
  <si>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</si>
  <si>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</si>
  <si>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</si>
  <si>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</si>
  <si>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</si>
  <si>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</si>
  <si>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</si>
  <si>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</si>
  <si>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</si>
  <si>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</si>
  <si>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</si>
  <si>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</si>
  <si>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</si>
  <si>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</si>
  <si>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</si>
  <si>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</si>
  <si>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</si>
  <si>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</si>
  <si>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</si>
  <si>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</si>
  <si>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</si>
  <si>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</si>
  <si>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</si>
  <si>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</si>
  <si>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</si>
  <si>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</si>
  <si>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</si>
  <si>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</si>
  <si>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</si>
  <si>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</si>
  <si>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</si>
  <si>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</si>
  <si>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</si>
  <si>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</si>
  <si>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</si>
  <si>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</si>
  <si>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</si>
  <si>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</si>
  <si>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</si>
  <si>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</si>
  <si>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</si>
  <si>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</si>
  <si>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</si>
  <si>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</si>
  <si>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</si>
  <si>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</si>
  <si>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</si>
  <si>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</si>
  <si>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</si>
  <si>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</si>
  <si>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</si>
  <si>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</si>
  <si>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</si>
  <si>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</si>
  <si>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</si>
  <si>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</si>
  <si>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</si>
  <si>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</si>
  <si>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</si>
  <si>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</si>
  <si>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</si>
  <si>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</si>
  <si>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</si>
  <si>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</si>
  <si>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</si>
  <si>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</si>
  <si>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</si>
  <si>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</si>
  <si>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</si>
  <si>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</si>
  <si>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</si>
  <si>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</si>
  <si>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</si>
  <si>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</si>
  <si>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</si>
  <si>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</si>
  <si>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</si>
  <si>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</si>
  <si>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</si>
  <si>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</si>
  <si>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</si>
  <si>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</si>
  <si>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</si>
  <si>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</si>
  <si>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</si>
  <si>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</si>
  <si>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</si>
  <si>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</si>
  <si>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</si>
  <si>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</si>
  <si>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</si>
  <si>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</si>
  <si>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</si>
  <si>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</si>
  <si>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</si>
  <si>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</si>
  <si>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</si>
  <si>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</si>
  <si>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</si>
  <si>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</si>
  <si>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</si>
  <si>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</si>
  <si>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</si>
  <si>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</si>
  <si>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</si>
  <si>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</si>
  <si>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</si>
  <si>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</si>
  <si>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</si>
  <si>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</si>
  <si>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</si>
  <si>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</si>
  <si>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</si>
  <si>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</si>
  <si>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</si>
  <si>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</si>
  <si>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</si>
  <si>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</si>
  <si>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</si>
  <si>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</si>
  <si>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</si>
  <si>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</si>
  <si>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</si>
  <si>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</si>
  <si>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</si>
  <si>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</si>
  <si>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</si>
  <si>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</si>
  <si>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</si>
  <si>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</si>
  <si>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</si>
  <si>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</si>
  <si>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</si>
  <si>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</si>
  <si>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</si>
  <si>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</si>
  <si>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</si>
  <si>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</si>
  <si>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</si>
  <si>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</si>
  <si>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</si>
  <si>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</si>
  <si>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</si>
  <si>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</si>
  <si>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</si>
  <si>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</si>
  <si>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</si>
  <si>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</si>
  <si>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</si>
  <si>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</si>
  <si>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</si>
  <si>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</si>
  <si>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</si>
  <si>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</si>
  <si>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</si>
  <si>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</si>
  <si>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</si>
  <si>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</si>
  <si>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</si>
  <si>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</si>
  <si>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</si>
  <si>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</si>
  <si>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</si>
  <si>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</si>
  <si>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</si>
  <si>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</si>
  <si>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</si>
  <si>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</si>
  <si>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</si>
  <si>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</si>
  <si>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</si>
  <si>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</si>
  <si>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</si>
  <si>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</si>
  <si>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</si>
  <si>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</si>
  <si>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</si>
  <si>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</si>
  <si>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</si>
  <si>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</si>
  <si>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</si>
  <si>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</si>
  <si>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</si>
  <si>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</si>
  <si>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</si>
  <si>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</si>
  <si>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</si>
  <si>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</si>
  <si>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</si>
  <si>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</si>
  <si>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</si>
  <si>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</si>
  <si>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</si>
  <si>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</si>
  <si>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</si>
  <si>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</si>
  <si>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</si>
  <si>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</si>
  <si>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</si>
  <si>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</si>
  <si>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</si>
  <si>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</si>
  <si>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</si>
  <si>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</si>
  <si>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</si>
  <si>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</si>
  <si>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</si>
  <si>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</si>
  <si>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</si>
  <si>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</si>
  <si>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</si>
  <si>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</si>
  <si>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</si>
  <si>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</si>
  <si>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</si>
  <si>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</si>
  <si>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</si>
  <si>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</si>
  <si>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</si>
  <si>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</si>
  <si>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</si>
  <si>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</si>
  <si>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</si>
  <si>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</si>
  <si>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</si>
  <si>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</si>
  <si>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</si>
  <si>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</si>
  <si>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</si>
  <si>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</si>
  <si>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</si>
  <si>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</si>
  <si>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</si>
  <si>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</si>
  <si>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</si>
  <si>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</si>
  <si>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</si>
  <si>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</si>
  <si>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</si>
  <si>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</si>
  <si>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</si>
  <si>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</si>
  <si>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</si>
  <si>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</si>
  <si>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</si>
  <si>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</si>
  <si>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</si>
  <si>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</si>
  <si>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</si>
  <si>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</si>
  <si>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</si>
  <si>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</si>
  <si>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</si>
  <si>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</si>
  <si>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</si>
  <si>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</si>
  <si>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</si>
  <si>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</si>
  <si>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</si>
  <si>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</si>
  <si>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</si>
  <si>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</si>
  <si>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</si>
  <si>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</si>
  <si>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</si>
  <si>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</si>
  <si>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</si>
  <si>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</si>
  <si>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</si>
  <si>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</si>
  <si>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</si>
  <si>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</si>
  <si>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</si>
  <si>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</si>
  <si>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</si>
  <si>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</si>
  <si>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</si>
  <si>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</si>
  <si>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</si>
  <si>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</si>
  <si>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</si>
  <si>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</si>
  <si>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</si>
  <si>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</si>
  <si>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</si>
  <si>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</si>
  <si>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</si>
  <si>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</si>
  <si>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</si>
  <si>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</si>
  <si>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</si>
  <si>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</si>
  <si>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</si>
  <si>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</si>
  <si>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</si>
  <si>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</si>
  <si>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</si>
  <si>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</si>
  <si>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</si>
  <si>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</si>
  <si>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</si>
  <si>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</si>
  <si>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</si>
  <si>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</si>
  <si>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</si>
  <si>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</si>
  <si>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</si>
  <si>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</si>
  <si>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</si>
  <si>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</si>
  <si>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</si>
  <si>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</si>
  <si>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</si>
  <si>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</si>
  <si>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</si>
  <si>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</si>
  <si>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</si>
  <si>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</si>
  <si>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</si>
  <si>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</si>
  <si>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</si>
  <si>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</si>
  <si>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</si>
  <si>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</si>
  <si>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</si>
  <si>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</si>
  <si>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</si>
  <si>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</si>
  <si>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</si>
  <si>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</si>
  <si>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</si>
  <si>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</si>
  <si>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</si>
  <si>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</si>
  <si>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</si>
  <si>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</si>
  <si>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</si>
  <si>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</si>
  <si>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</si>
  <si>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</si>
  <si>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</si>
  <si>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</si>
  <si>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</si>
  <si>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</si>
  <si>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</si>
  <si>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</si>
  <si>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</si>
  <si>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</si>
  <si>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</si>
  <si>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</si>
  <si>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</si>
  <si>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</si>
  <si>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</si>
  <si>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</si>
  <si>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</si>
  <si>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</si>
  <si>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</si>
  <si>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</si>
  <si>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</si>
  <si>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</si>
  <si>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</si>
  <si>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</si>
  <si>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</si>
  <si>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</si>
  <si>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</si>
  <si>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</si>
  <si>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</si>
  <si>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</si>
  <si>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</si>
  <si>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</si>
  <si>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</si>
  <si>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</si>
  <si>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</si>
  <si>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</si>
  <si>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</si>
  <si>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</si>
  <si>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</si>
  <si>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</si>
  <si>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</si>
  <si>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</si>
  <si>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</si>
  <si>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</si>
  <si>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</si>
  <si>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</si>
  <si>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</si>
  <si>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</si>
  <si>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</si>
  <si>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</si>
  <si>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</si>
  <si>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</si>
  <si>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</si>
  <si>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</si>
  <si>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</si>
  <si>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</si>
  <si>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</si>
  <si>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</si>
  <si>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</si>
  <si>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</si>
  <si>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</si>
  <si>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</si>
  <si>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</si>
  <si>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</si>
  <si>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</si>
  <si>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</si>
  <si>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</si>
  <si>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</si>
  <si>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</si>
  <si>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</si>
  <si>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</si>
  <si>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</si>
  <si>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</si>
  <si>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</si>
  <si>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</si>
  <si>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</si>
  <si>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</si>
  <si>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</si>
  <si>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</si>
  <si>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</si>
  <si>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</si>
  <si>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</si>
  <si>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</si>
  <si>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</si>
  <si>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</si>
  <si>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</si>
  <si>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</si>
  <si>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</si>
  <si>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</si>
  <si>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</si>
  <si>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</si>
  <si>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</si>
  <si>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</si>
  <si>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</si>
  <si>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</si>
  <si>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</si>
  <si>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</si>
  <si>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</si>
  <si>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</si>
  <si>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</si>
  <si>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</si>
  <si>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</si>
  <si>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</si>
  <si>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</si>
  <si>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</si>
  <si>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</si>
  <si>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</si>
  <si>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</si>
  <si>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</si>
  <si>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</si>
  <si>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</si>
  <si>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</si>
  <si>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</si>
  <si>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</si>
  <si>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</si>
  <si>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</si>
  <si>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</si>
  <si>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</si>
  <si>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</si>
  <si>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</si>
  <si>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</si>
  <si>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</si>
  <si>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</si>
  <si>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</si>
  <si>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</si>
  <si>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</si>
  <si>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</si>
  <si>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</si>
  <si>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</si>
  <si>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</si>
  <si>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</si>
  <si>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</si>
  <si>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</si>
  <si>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</si>
  <si>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</si>
  <si>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</si>
  <si>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</si>
  <si>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</si>
  <si>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</si>
  <si>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</si>
  <si>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</si>
  <si>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</si>
  <si>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</si>
  <si>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</si>
  <si>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</si>
  <si>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</si>
  <si>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</si>
  <si>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</si>
  <si>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</si>
  <si>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</si>
  <si>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</si>
  <si>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</si>
  <si>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</si>
  <si>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</si>
  <si>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</si>
  <si>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</si>
  <si>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</si>
  <si>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</si>
  <si>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</si>
  <si>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</si>
  <si>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</si>
  <si>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</si>
  <si>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</si>
  <si>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</si>
  <si>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</si>
  <si>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</si>
  <si>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</si>
  <si>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</si>
  <si>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</si>
  <si>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</si>
  <si>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</si>
  <si>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</si>
  <si>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</si>
  <si>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</si>
  <si>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</si>
  <si>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</si>
  <si>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</si>
  <si>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</si>
  <si>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</si>
  <si>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</si>
  <si>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</si>
  <si>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</si>
  <si>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</si>
  <si>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</si>
  <si>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</si>
  <si>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</si>
  <si>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</si>
  <si>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</si>
  <si>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</si>
  <si>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</si>
  <si>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</si>
  <si>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</si>
  <si>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</si>
  <si>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</si>
  <si>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</si>
  <si>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</si>
  <si>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</si>
  <si>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</si>
  <si>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</si>
  <si>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</si>
  <si>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</si>
  <si>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</si>
  <si>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</si>
  <si>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</si>
  <si>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</si>
  <si>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</si>
  <si>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</si>
  <si>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</si>
  <si>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</si>
  <si>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</si>
  <si>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</si>
  <si>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</si>
  <si>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</si>
  <si>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</si>
  <si>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</si>
  <si>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</si>
  <si>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</si>
  <si>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</si>
  <si>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</si>
  <si>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</si>
  <si>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</si>
  <si>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</si>
  <si>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</si>
  <si>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</si>
  <si>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</si>
  <si>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</si>
  <si>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</si>
  <si>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</si>
  <si>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</si>
  <si>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</si>
  <si>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</si>
  <si>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</si>
  <si>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</si>
  <si>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</si>
  <si>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</si>
  <si>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</si>
  <si>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</si>
  <si>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</si>
  <si>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</si>
  <si>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</si>
  <si>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</si>
  <si>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</si>
  <si>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</si>
  <si>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</si>
  <si>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</si>
  <si>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</si>
  <si>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</si>
  <si>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</si>
  <si>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</si>
  <si>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</si>
  <si>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</si>
  <si>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</si>
  <si>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</si>
  <si>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</si>
  <si>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</si>
  <si>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</si>
  <si>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</si>
  <si>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</si>
  <si>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</si>
  <si>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</si>
  <si>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</si>
  <si>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</si>
  <si>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</si>
  <si>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</si>
  <si>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</si>
  <si>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</si>
  <si>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</si>
  <si>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</si>
  <si>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</si>
  <si>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</si>
  <si>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</si>
  <si>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</si>
  <si>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</si>
  <si>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</si>
  <si>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</si>
  <si>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</si>
  <si>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</si>
  <si>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</si>
  <si>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</si>
  <si>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</si>
  <si>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</si>
  <si>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</si>
  <si>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</si>
  <si>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</si>
  <si>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</si>
  <si>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</si>
  <si>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</si>
  <si>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</si>
  <si>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</si>
  <si>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</si>
  <si>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</si>
  <si>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</si>
  <si>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</si>
  <si>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</si>
  <si>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</si>
  <si>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</si>
  <si>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</si>
  <si>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</si>
  <si>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</si>
  <si>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</si>
  <si>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</si>
  <si>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</si>
  <si>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</si>
  <si>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</si>
  <si>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</si>
  <si>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</si>
  <si>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</si>
  <si>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</si>
  <si>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</si>
  <si>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</si>
  <si>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</si>
  <si>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</si>
  <si>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</si>
  <si>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</si>
  <si>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</si>
  <si>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</si>
  <si>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</si>
  <si>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</si>
  <si>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</si>
  <si>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</si>
  <si>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</si>
  <si>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</si>
  <si>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</si>
  <si>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</si>
  <si>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</si>
  <si>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</si>
  <si>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</si>
  <si>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</si>
  <si>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</si>
  <si>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</si>
  <si>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</si>
  <si>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</si>
  <si>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</si>
  <si>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</si>
  <si>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</si>
  <si>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</si>
  <si>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</si>
  <si>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</si>
  <si>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</si>
  <si>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</si>
  <si>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</si>
  <si>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</si>
  <si>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</si>
  <si>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</si>
  <si>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</si>
  <si>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</si>
  <si>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</si>
  <si>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</si>
  <si>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</si>
  <si>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</si>
  <si>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</si>
  <si>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</si>
  <si>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</si>
  <si>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</si>
  <si>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</si>
  <si>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</si>
  <si>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</si>
  <si>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</si>
  <si>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</si>
  <si>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</si>
  <si>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</si>
  <si>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</si>
  <si>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</si>
  <si>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</si>
  <si>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</si>
  <si>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</si>
  <si>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</si>
  <si>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</si>
  <si>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</si>
  <si>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</si>
  <si>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</si>
  <si>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</si>
  <si>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</si>
  <si>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</si>
  <si>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</si>
  <si>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</si>
  <si>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</si>
  <si>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</si>
  <si>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</si>
  <si>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</si>
  <si>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</si>
  <si>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</si>
  <si>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</si>
  <si>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</si>
  <si>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</si>
  <si>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</si>
  <si>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</si>
  <si>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</si>
  <si>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</si>
  <si>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</si>
  <si>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</si>
  <si>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</si>
  <si>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</si>
  <si>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</si>
  <si>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</si>
  <si>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</si>
  <si>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</si>
  <si>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</si>
  <si>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</si>
  <si>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</si>
  <si>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</si>
  <si>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</si>
  <si>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</si>
  <si>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</si>
  <si>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</si>
  <si>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</si>
  <si>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</si>
  <si>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</si>
  <si>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</si>
  <si>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</si>
  <si>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</si>
  <si>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</si>
  <si>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</si>
  <si>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</si>
  <si>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</si>
  <si>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</si>
  <si>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</si>
  <si>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</si>
  <si>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</si>
  <si>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</si>
  <si>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</si>
  <si>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</si>
  <si>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</si>
  <si>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</si>
  <si>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</si>
  <si>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</si>
  <si>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</si>
  <si>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</si>
  <si>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</si>
  <si>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</si>
  <si>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</si>
  <si>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</si>
  <si>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</si>
  <si>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</si>
  <si>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</si>
  <si>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</si>
  <si>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</si>
  <si>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</si>
  <si>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</si>
  <si>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</si>
  <si>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</si>
  <si>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</si>
  <si>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</si>
  <si>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</si>
  <si>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</si>
  <si>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</si>
  <si>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</si>
  <si>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</si>
  <si>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</si>
  <si>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</si>
  <si>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</si>
  <si>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</si>
  <si>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</si>
  <si>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</si>
  <si>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</si>
  <si>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</si>
  <si>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</si>
  <si>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</si>
  <si>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</si>
  <si>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</si>
  <si>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</si>
  <si>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</si>
  <si>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</si>
  <si>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</si>
  <si>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</si>
  <si>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</si>
  <si>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</si>
  <si>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</si>
  <si>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</si>
  <si>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</si>
  <si>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</si>
  <si>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</si>
  <si>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</si>
  <si>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</si>
  <si>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</si>
  <si>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</si>
  <si>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</si>
  <si>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</si>
  <si>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</si>
  <si>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</si>
  <si>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</si>
  <si>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</si>
  <si>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</si>
  <si>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</si>
  <si>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</si>
  <si>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</si>
  <si>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</si>
  <si>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</si>
  <si>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</si>
  <si>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</si>
  <si>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</si>
  <si>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</si>
  <si>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</si>
  <si>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</si>
  <si>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</si>
  <si>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</si>
  <si>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</si>
  <si>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</si>
  <si>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</si>
  <si>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</si>
  <si>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</si>
  <si>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</si>
  <si>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</si>
  <si>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</si>
  <si>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</si>
  <si>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</si>
  <si>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</si>
  <si>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</si>
  <si>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</si>
  <si>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</si>
  <si>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</si>
  <si>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</si>
  <si>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</si>
  <si>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</si>
  <si>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</si>
  <si>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</si>
  <si>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</si>
  <si>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</si>
  <si>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</si>
  <si>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</si>
  <si>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</si>
  <si>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</si>
  <si>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</si>
  <si>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</si>
  <si>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</si>
  <si>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</si>
  <si>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</si>
  <si>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</si>
  <si>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</si>
  <si>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</si>
  <si>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</si>
  <si>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</si>
  <si>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</si>
  <si>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</si>
  <si>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</si>
  <si>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</si>
  <si>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</si>
  <si>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</si>
  <si>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</si>
  <si>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</si>
  <si>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</si>
  <si>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</si>
  <si>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</si>
  <si>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</si>
  <si>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</si>
  <si>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</si>
  <si>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</si>
  <si>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</si>
  <si>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</si>
  <si>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</si>
  <si>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</si>
  <si>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</si>
  <si>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</si>
  <si>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</si>
  <si>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</si>
  <si>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</si>
  <si>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</si>
  <si>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</si>
  <si>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</si>
  <si>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</si>
  <si>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</si>
  <si>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</si>
  <si>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</si>
  <si>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</si>
  <si>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</si>
  <si>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</si>
  <si>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</si>
  <si>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</si>
  <si>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</si>
  <si>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</si>
  <si>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</si>
  <si>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</si>
  <si>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</si>
  <si>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</si>
  <si>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</si>
  <si>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</si>
  <si>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</si>
  <si>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</si>
  <si>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</si>
  <si>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</si>
  <si>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</si>
  <si>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</si>
  <si>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</si>
  <si>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</si>
  <si>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</si>
  <si>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</si>
  <si>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</si>
  <si>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</si>
  <si>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</si>
  <si>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</si>
  <si>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</si>
  <si>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</si>
  <si>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</si>
  <si>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</si>
  <si>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</si>
  <si>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</si>
  <si>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</si>
  <si>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</si>
  <si>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</si>
  <si>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</si>
  <si>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</si>
  <si>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</si>
  <si>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</si>
  <si>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</si>
  <si>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</si>
  <si>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</si>
  <si>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</si>
  <si>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</si>
  <si>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</si>
  <si>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</si>
  <si>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</si>
  <si>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</si>
  <si>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</si>
  <si>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</si>
  <si>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</si>
  <si>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</si>
  <si>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</si>
  <si>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</si>
  <si>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</si>
  <si>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</si>
  <si>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</si>
  <si>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</si>
  <si>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</si>
  <si>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</si>
  <si>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</si>
  <si>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</si>
  <si>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</si>
  <si>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</si>
  <si>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</si>
  <si>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</si>
  <si>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</si>
  <si>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</si>
  <si>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</si>
  <si>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</si>
  <si>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</si>
  <si>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</si>
  <si>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</si>
  <si>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</si>
  <si>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</si>
  <si>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</si>
  <si>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</si>
  <si>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</si>
  <si>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</si>
  <si>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</si>
  <si>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</si>
  <si>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</si>
  <si>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</si>
  <si>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</si>
  <si>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</si>
  <si>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</si>
  <si>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</si>
  <si>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</si>
  <si>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</si>
  <si>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</si>
  <si>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</si>
  <si>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</si>
  <si>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</si>
  <si>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</si>
  <si>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</si>
  <si>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</si>
  <si>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</si>
  <si>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</si>
  <si>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</si>
  <si>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</si>
  <si>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</si>
  <si>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</si>
  <si>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</si>
  <si>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</si>
  <si>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</si>
  <si>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</si>
  <si>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</si>
  <si>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</si>
  <si>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</si>
  <si>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</si>
  <si>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</si>
  <si>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</si>
  <si>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</si>
  <si>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</si>
  <si>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</si>
  <si>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</si>
  <si>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</si>
  <si>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</si>
  <si>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</si>
  <si>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</si>
  <si>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</si>
  <si>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</si>
  <si>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</si>
  <si>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</si>
  <si>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</si>
  <si>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</si>
  <si>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</si>
  <si>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</si>
  <si>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</si>
  <si>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</si>
  <si>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</si>
  <si>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</si>
  <si>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</si>
  <si>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</si>
  <si>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</si>
  <si>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</si>
  <si>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</si>
  <si>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</si>
  <si>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</si>
  <si>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</si>
  <si>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</si>
  <si>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</si>
  <si>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</si>
  <si>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</si>
  <si>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</si>
  <si>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</si>
  <si>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</si>
  <si>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</si>
  <si>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</si>
  <si>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</si>
  <si>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</si>
  <si>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</si>
  <si>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</si>
  <si>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</si>
  <si>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</si>
  <si>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</si>
  <si>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</si>
  <si>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</si>
  <si>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</si>
  <si>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</si>
  <si>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</si>
  <si>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</si>
  <si>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</si>
  <si>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</si>
  <si>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</si>
  <si>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</si>
  <si>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</si>
  <si>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</si>
  <si>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</si>
  <si>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</si>
  <si>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</si>
  <si>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</si>
  <si>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</si>
  <si>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</si>
  <si>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</si>
  <si>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</si>
  <si>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</si>
  <si>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</si>
  <si>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</si>
  <si>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</si>
  <si>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</si>
  <si>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</si>
  <si>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</si>
  <si>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</si>
  <si>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</si>
  <si>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</si>
  <si>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</si>
  <si>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</si>
  <si>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</si>
  <si>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</si>
  <si>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</si>
  <si>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</si>
  <si>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</si>
  <si>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</si>
  <si>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</si>
  <si>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</si>
  <si>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</si>
  <si>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</si>
  <si>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</si>
  <si>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</si>
  <si>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</si>
  <si>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</si>
  <si>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</si>
  <si>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</si>
  <si>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</si>
  <si>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</si>
  <si>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</si>
  <si>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</si>
  <si>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</si>
  <si>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</si>
  <si>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</si>
  <si>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</si>
  <si>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</si>
  <si>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</si>
  <si>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</si>
  <si>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</si>
  <si>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</si>
  <si>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</si>
  <si>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</si>
  <si>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</si>
  <si>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</si>
  <si>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</si>
  <si>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</si>
  <si>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</si>
  <si>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</si>
  <si>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</si>
  <si>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</si>
  <si>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</si>
  <si>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</si>
  <si>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</si>
  <si>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</si>
  <si>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</si>
  <si>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</si>
  <si>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</si>
  <si>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</si>
  <si>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</si>
  <si>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</si>
  <si>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</si>
  <si>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</si>
  <si>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</si>
  <si>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</si>
  <si>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</si>
  <si>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</si>
  <si>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</si>
  <si>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</si>
  <si>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</si>
  <si>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</si>
  <si>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</si>
  <si>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</si>
  <si>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</si>
  <si>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</si>
  <si>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</si>
  <si>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</si>
  <si>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</si>
  <si>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</si>
  <si>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</si>
  <si>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</si>
  <si>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</si>
  <si>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</si>
  <si>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</si>
  <si>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</si>
  <si>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</si>
  <si>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</si>
  <si>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</si>
  <si>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</si>
  <si>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</si>
  <si>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</si>
  <si>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</si>
  <si>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</si>
  <si>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</si>
  <si>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</si>
  <si>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</si>
  <si>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</si>
  <si>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</si>
  <si>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</si>
  <si>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</si>
  <si>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</si>
  <si>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</si>
  <si>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</si>
  <si>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</si>
  <si>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</si>
  <si>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</si>
  <si>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</si>
  <si>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</si>
  <si>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</si>
  <si>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</si>
  <si>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</si>
  <si>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</si>
  <si>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</si>
  <si>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</si>
  <si>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</si>
  <si>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</si>
  <si>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</si>
  <si>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</si>
  <si>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</si>
  <si>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</si>
  <si>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</si>
  <si>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</si>
  <si>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</si>
  <si>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</si>
  <si>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</si>
  <si>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</si>
  <si>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</si>
  <si>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</si>
  <si>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</si>
  <si>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</si>
  <si>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</si>
  <si>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</si>
  <si>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</si>
  <si>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</si>
  <si>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</si>
  <si>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</si>
  <si>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</si>
  <si>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</si>
  <si>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</si>
  <si>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</si>
  <si>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</si>
  <si>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</si>
  <si>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</si>
  <si>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</si>
  <si>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</si>
  <si>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</si>
  <si>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</si>
  <si>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</si>
  <si>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</si>
  <si>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</si>
  <si>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</si>
  <si>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</si>
  <si>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</si>
  <si>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</si>
  <si>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</si>
  <si>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</si>
  <si>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</si>
  <si>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</si>
  <si>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</si>
  <si>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</si>
  <si>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</si>
  <si>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</si>
  <si>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</si>
  <si>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</si>
  <si>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</si>
  <si>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</si>
  <si>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</si>
  <si>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</si>
  <si>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</si>
  <si>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</si>
  <si>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</si>
  <si>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</si>
  <si>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</si>
  <si>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</si>
  <si>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</si>
  <si>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</si>
  <si>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</si>
  <si>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</si>
  <si>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</si>
  <si>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</si>
  <si>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</si>
  <si>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</si>
  <si>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</si>
  <si>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</si>
  <si>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</si>
  <si>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</si>
  <si>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</si>
  <si>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</si>
  <si>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</si>
  <si>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</si>
  <si>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</si>
  <si>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</si>
  <si>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</si>
  <si>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</si>
  <si>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</si>
  <si>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</si>
  <si>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</si>
  <si>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</si>
  <si>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</si>
  <si>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</si>
  <si>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</si>
  <si>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</si>
  <si>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</si>
  <si>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</si>
  <si>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</si>
  <si>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</si>
  <si>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</si>
  <si>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</si>
  <si>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</si>
  <si>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</si>
  <si>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</si>
  <si>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</si>
  <si>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</si>
  <si>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</si>
  <si>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</si>
  <si>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</si>
  <si>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</si>
  <si>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</si>
  <si>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</si>
  <si>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</si>
  <si>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</si>
  <si>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</si>
  <si>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</si>
  <si>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</si>
  <si>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</si>
  <si>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</si>
  <si>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</si>
  <si>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</si>
  <si>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</si>
  <si>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</si>
  <si>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</si>
  <si>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</si>
  <si>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</si>
  <si>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</si>
  <si>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</si>
  <si>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</si>
  <si>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</si>
  <si>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</si>
  <si>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</si>
  <si>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</si>
  <si>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</si>
  <si>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</si>
  <si>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</si>
  <si>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</si>
  <si>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</si>
  <si>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</si>
  <si>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</si>
  <si>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</si>
  <si>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</si>
  <si>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</si>
  <si>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</si>
  <si>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</si>
  <si>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</si>
  <si>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</si>
  <si>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</si>
  <si>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</si>
  <si>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</si>
  <si>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</si>
  <si>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</si>
  <si>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</si>
  <si>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</si>
  <si>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</si>
  <si>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</si>
  <si>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</si>
  <si>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</si>
  <si>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</si>
  <si>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</si>
  <si>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</si>
  <si>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</si>
  <si>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</si>
  <si>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</si>
  <si>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</si>
  <si>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</si>
  <si>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</si>
  <si>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</si>
  <si>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</si>
  <si>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</si>
  <si>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</si>
  <si>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</si>
  <si>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</si>
  <si>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</si>
  <si>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</si>
  <si>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</si>
  <si>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</si>
  <si>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</si>
  <si>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</si>
  <si>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</si>
  <si>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</si>
  <si>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</si>
  <si>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</si>
  <si>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</si>
  <si>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</si>
  <si>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</si>
  <si>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</si>
  <si>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</si>
  <si>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</si>
  <si>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</si>
  <si>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</si>
  <si>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</si>
  <si>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</si>
  <si>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</si>
  <si>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</si>
  <si>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</si>
  <si>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</si>
  <si>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</si>
  <si>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</si>
  <si>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</si>
  <si>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</si>
  <si>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</si>
  <si>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</si>
  <si>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</si>
  <si>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</si>
  <si>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</si>
  <si>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</si>
  <si>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</si>
  <si>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</si>
  <si>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</si>
  <si>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</si>
  <si>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</si>
  <si>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</si>
  <si>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</si>
  <si>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</si>
  <si>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</si>
  <si>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</si>
  <si>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</si>
  <si>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</si>
  <si>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</si>
  <si>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</si>
  <si>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</si>
  <si>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</si>
  <si>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</si>
  <si>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</si>
  <si>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</si>
  <si>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</si>
  <si>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</si>
  <si>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</si>
  <si>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</si>
  <si>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</si>
  <si>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</si>
  <si>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</si>
  <si>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</si>
  <si>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</si>
  <si>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</si>
  <si>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</si>
  <si>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</si>
  <si>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</si>
  <si>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</si>
  <si>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</si>
  <si>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</si>
  <si>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</si>
  <si>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</si>
  <si>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</si>
  <si>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</si>
  <si>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</si>
  <si>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</si>
  <si>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</si>
  <si>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</si>
  <si>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</si>
  <si>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</si>
  <si>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</si>
  <si>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</si>
  <si>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</si>
  <si>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</si>
  <si>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</si>
  <si>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</si>
  <si>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</si>
  <si>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</si>
  <si>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</si>
  <si>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</si>
  <si>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</si>
  <si>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</si>
  <si>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</si>
  <si>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</si>
  <si>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</si>
  <si>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</si>
  <si>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</si>
  <si>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</si>
  <si>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</si>
  <si>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</si>
  <si>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</si>
  <si>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</si>
  <si>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</si>
  <si>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</si>
  <si>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</si>
  <si>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</si>
  <si>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</si>
  <si>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</si>
  <si>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</si>
  <si>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</si>
  <si>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</si>
  <si>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</si>
  <si>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</si>
  <si>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</si>
  <si>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</si>
  <si>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</si>
  <si>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</si>
  <si>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</si>
  <si>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</si>
  <si>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</si>
  <si>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</si>
  <si>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</si>
  <si>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</si>
  <si>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</si>
  <si>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</si>
  <si>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</si>
  <si>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</si>
  <si>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</si>
  <si>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</si>
  <si>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</si>
  <si>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</si>
  <si>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</si>
  <si>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</si>
  <si>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</si>
  <si>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</si>
  <si>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</si>
  <si>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</si>
  <si>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</si>
  <si>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</si>
  <si>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</si>
  <si>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</si>
  <si>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</si>
  <si>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</si>
  <si>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</si>
  <si>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</si>
  <si>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</si>
  <si>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</si>
  <si>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</si>
  <si>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</si>
  <si>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</si>
  <si>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</si>
  <si>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</si>
  <si>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</si>
  <si>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</si>
  <si>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</si>
  <si>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</si>
  <si>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</si>
  <si>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</si>
  <si>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</si>
  <si>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</si>
  <si>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</si>
  <si>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</si>
  <si>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</si>
  <si>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</si>
  <si>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</si>
  <si>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</si>
  <si>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</si>
  <si>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</si>
  <si>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</si>
  <si>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</si>
  <si>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</si>
  <si>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</si>
  <si>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</si>
  <si>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</si>
  <si>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</si>
  <si>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</si>
  <si>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</si>
  <si>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</si>
  <si>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</si>
  <si>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</si>
  <si>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</si>
  <si>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</si>
  <si>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</si>
  <si>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</si>
  <si>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</si>
  <si>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</si>
  <si>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</si>
  <si>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</si>
  <si>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</si>
  <si>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</si>
  <si>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</si>
  <si>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</si>
  <si>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</si>
  <si>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</si>
  <si>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</si>
  <si>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</si>
  <si>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</si>
  <si>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</si>
  <si>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</si>
  <si>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</si>
  <si>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</si>
  <si>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</si>
  <si>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</si>
  <si>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</si>
  <si>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</si>
  <si>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</si>
  <si>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</si>
  <si>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</si>
  <si>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</si>
  <si>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</si>
  <si>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</si>
  <si>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</si>
  <si>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</si>
  <si>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</si>
  <si>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</si>
  <si>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</si>
  <si>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</si>
  <si>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</si>
  <si>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</si>
  <si>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</si>
  <si>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</si>
  <si>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</si>
  <si>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</si>
  <si>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</si>
  <si>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</si>
  <si>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</si>
  <si>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</si>
  <si>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</si>
  <si>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</si>
  <si>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</si>
  <si>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</si>
  <si>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</si>
  <si>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</si>
  <si>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</si>
  <si>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</si>
  <si>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</si>
  <si>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</si>
  <si>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</si>
  <si>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</si>
  <si>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</si>
  <si>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</si>
  <si>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</si>
  <si>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</si>
  <si>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</si>
  <si>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</si>
  <si>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</si>
  <si>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</si>
  <si>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</si>
  <si>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</si>
  <si>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</si>
  <si>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</si>
  <si>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</si>
  <si>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</si>
  <si>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</si>
  <si>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</si>
  <si>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</si>
  <si>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</si>
  <si>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</si>
  <si>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</si>
  <si>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</si>
  <si>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</si>
  <si>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</si>
  <si>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</si>
  <si>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</si>
  <si>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</si>
  <si>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</si>
  <si>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</si>
  <si>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</si>
  <si>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</si>
  <si>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</si>
  <si>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</si>
  <si>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</si>
  <si>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</si>
  <si>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</si>
  <si>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</si>
  <si>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</si>
  <si>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</si>
  <si>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</si>
  <si>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</si>
  <si>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</si>
  <si>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</si>
  <si>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</si>
  <si>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</si>
  <si>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</si>
  <si>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</si>
  <si>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</si>
  <si>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</si>
  <si>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</si>
  <si>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</si>
  <si>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</si>
  <si>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</si>
  <si>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</si>
  <si>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</si>
  <si>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</si>
  <si>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</si>
  <si>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</si>
  <si>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</si>
  <si>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</si>
  <si>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</si>
  <si>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</si>
  <si>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</si>
  <si>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</si>
  <si>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</si>
  <si>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</si>
  <si>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</si>
  <si>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</si>
  <si>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</si>
  <si>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</si>
  <si>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</si>
  <si>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</si>
  <si>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</si>
  <si>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</si>
  <si>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</si>
  <si>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</si>
  <si>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</si>
  <si>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</si>
  <si>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</si>
  <si>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</si>
  <si>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</si>
  <si>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</si>
  <si>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</si>
  <si>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</si>
  <si>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</si>
  <si>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</si>
  <si>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</si>
  <si>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</si>
  <si>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</si>
  <si>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</si>
  <si>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</si>
  <si>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</si>
  <si>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</si>
  <si>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</si>
  <si>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</si>
  <si>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</si>
  <si>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</si>
  <si>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</si>
  <si>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</si>
  <si>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</si>
  <si>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</si>
  <si>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</si>
  <si>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</si>
  <si>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</si>
  <si>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</si>
  <si>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</si>
  <si>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</si>
  <si>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</si>
  <si>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</si>
  <si>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</si>
  <si>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</si>
  <si>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</si>
  <si>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</si>
  <si>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</si>
  <si>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</si>
  <si>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</si>
  <si>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</si>
  <si>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</si>
  <si>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</si>
  <si>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</si>
  <si>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</si>
  <si>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</si>
  <si>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</si>
  <si>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</si>
  <si>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</si>
  <si>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</si>
  <si>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</si>
  <si>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</si>
  <si>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</si>
  <si>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</si>
  <si>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</si>
  <si>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</si>
  <si>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</si>
  <si>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</si>
  <si>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</si>
  <si>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</si>
  <si>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</si>
  <si>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</si>
  <si>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</si>
  <si>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</si>
  <si>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</si>
  <si>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</si>
  <si>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</si>
  <si>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</si>
  <si>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</si>
  <si>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</si>
  <si>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</si>
  <si>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</si>
  <si>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</si>
  <si>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</si>
  <si>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</si>
  <si>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</si>
  <si>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</si>
  <si>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</si>
  <si>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</si>
  <si>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</si>
  <si>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</si>
  <si>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</si>
  <si>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</si>
  <si>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</si>
  <si>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</si>
  <si>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</si>
  <si>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</si>
  <si>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</si>
  <si>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</si>
  <si>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</si>
  <si>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</si>
  <si>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</si>
  <si>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</si>
  <si>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</si>
  <si>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</si>
  <si>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</si>
  <si>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</si>
  <si>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</si>
  <si>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</si>
  <si>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</si>
  <si>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</si>
  <si>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</si>
  <si>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</si>
  <si>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</si>
  <si>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</si>
  <si>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</si>
  <si>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</si>
  <si>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</si>
  <si>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</si>
  <si>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</si>
  <si>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</si>
  <si>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</si>
  <si>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</si>
  <si>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</si>
  <si>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</si>
  <si>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</si>
  <si>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</si>
  <si>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</si>
  <si>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</si>
  <si>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</si>
  <si>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</si>
  <si>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</si>
  <si>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</si>
  <si>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</si>
  <si>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</si>
  <si>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</si>
  <si>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</si>
  <si>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</si>
  <si>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</si>
  <si>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</si>
  <si>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</si>
  <si>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</si>
  <si>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</si>
  <si>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</si>
  <si>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</si>
  <si>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</si>
  <si>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</si>
  <si>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</si>
  <si>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</si>
  <si>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</si>
  <si>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</si>
  <si>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</si>
  <si>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</si>
  <si>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</si>
  <si>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</si>
  <si>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</si>
  <si>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</si>
  <si>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</si>
  <si>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</si>
  <si>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</si>
  <si>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</si>
  <si>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</si>
  <si>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</si>
  <si>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</si>
  <si>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</si>
  <si>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</si>
  <si>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</si>
  <si>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</si>
  <si>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</si>
  <si>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</si>
  <si>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</si>
  <si>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</si>
  <si>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</si>
  <si>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</si>
  <si>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</si>
  <si>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</si>
  <si>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</si>
  <si>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</si>
  <si>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</si>
  <si>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</si>
  <si>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</si>
  <si>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</si>
  <si>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</si>
  <si>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</si>
  <si>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</si>
  <si>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</si>
  <si>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</si>
  <si>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</si>
  <si>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</si>
  <si>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</si>
  <si>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</si>
  <si>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</si>
  <si>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</si>
  <si>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</si>
  <si>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</si>
  <si>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</si>
  <si>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</si>
  <si>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</si>
  <si>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</si>
  <si>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</si>
  <si>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</si>
  <si>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</si>
  <si>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</si>
  <si>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</si>
  <si>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</si>
  <si>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</si>
  <si>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</si>
  <si>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</si>
  <si>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</si>
  <si>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</si>
  <si>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</si>
  <si>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</si>
  <si>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</si>
  <si>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</si>
  <si>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</si>
  <si>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</si>
  <si>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</si>
  <si>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</si>
  <si>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</si>
  <si>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</si>
  <si>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</si>
  <si>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</si>
  <si>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</si>
  <si>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</si>
  <si>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</si>
  <si>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</si>
  <si>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</si>
  <si>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</si>
  <si>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</si>
  <si>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</si>
  <si>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</si>
  <si>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</si>
  <si>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</si>
  <si>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</si>
  <si>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</si>
  <si>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</si>
  <si>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</si>
  <si>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</si>
  <si>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</si>
  <si>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</si>
  <si>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</si>
  <si>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</si>
  <si>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</si>
  <si>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</si>
  <si>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</si>
  <si>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</si>
  <si>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</si>
  <si>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</si>
  <si>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</si>
  <si>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</si>
  <si>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</si>
  <si>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</si>
  <si>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</si>
  <si>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</si>
  <si>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</si>
  <si>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</si>
  <si>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</si>
  <si>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</si>
  <si>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</si>
  <si>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</si>
  <si>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</si>
  <si>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</si>
  <si>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</si>
  <si>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</si>
  <si>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</si>
  <si>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</si>
  <si>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</si>
  <si>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</si>
  <si>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</si>
  <si>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</si>
  <si>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</si>
  <si>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</si>
  <si>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</si>
  <si>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</si>
  <si>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</si>
  <si>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</si>
  <si>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</si>
  <si>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</si>
  <si>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</si>
  <si>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</si>
  <si>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</si>
  <si>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</si>
  <si>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</si>
  <si>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</si>
  <si>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</si>
  <si>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</si>
  <si>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</si>
  <si>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</si>
  <si>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</si>
  <si>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</si>
  <si>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</si>
  <si>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</si>
  <si>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</si>
  <si>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</si>
  <si>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</si>
  <si>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</si>
  <si>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</si>
  <si>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</si>
  <si>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</si>
  <si>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</si>
  <si>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</si>
  <si>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</si>
  <si>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</si>
  <si>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</si>
  <si>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</si>
  <si>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</si>
  <si>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</si>
  <si>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</si>
  <si>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</si>
  <si>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</si>
  <si>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</si>
  <si>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</si>
  <si>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</si>
  <si>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</si>
  <si>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</si>
  <si>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</si>
  <si>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</si>
  <si>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</si>
  <si>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</si>
  <si>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</si>
  <si>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</si>
  <si>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</si>
  <si>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</si>
  <si>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</si>
  <si>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</si>
  <si>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</si>
  <si>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</si>
  <si>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</si>
  <si>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</si>
  <si>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</si>
  <si>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</si>
  <si>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</si>
  <si>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</si>
  <si>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</si>
  <si>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</si>
  <si>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</si>
  <si>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</si>
  <si>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</si>
  <si>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</si>
  <si>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</si>
  <si>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</si>
  <si>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</si>
  <si>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</si>
  <si>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</si>
  <si>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</si>
  <si>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</si>
  <si>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</si>
  <si>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</si>
  <si>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</si>
  <si>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</si>
  <si>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</si>
  <si>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</si>
  <si>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</si>
  <si>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</si>
  <si>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</si>
  <si>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</si>
  <si>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</si>
  <si>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</si>
  <si>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</si>
  <si>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</si>
  <si>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</si>
  <si>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</si>
  <si>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</si>
  <si>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</si>
  <si>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</si>
  <si>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</si>
  <si>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</si>
  <si>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</si>
  <si>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</si>
  <si>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</si>
  <si>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</si>
  <si>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</si>
  <si>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</si>
  <si>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</si>
  <si>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</si>
  <si>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</si>
  <si>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</si>
  <si>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</si>
  <si>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</si>
  <si>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</si>
  <si>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</si>
  <si>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</si>
  <si>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</si>
  <si>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</si>
  <si>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</si>
  <si>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</si>
  <si>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</si>
  <si>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</si>
  <si>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</si>
  <si>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</si>
  <si>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</si>
  <si>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</si>
  <si>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</si>
  <si>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</si>
  <si>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</si>
  <si>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</si>
  <si>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</si>
  <si>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</si>
  <si>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</si>
  <si>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</si>
  <si>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</si>
  <si>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</si>
  <si>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</si>
  <si>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</si>
  <si>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</si>
  <si>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</si>
  <si>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</si>
  <si>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</si>
  <si>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</si>
  <si>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</si>
  <si>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</si>
  <si>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</si>
  <si>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</si>
  <si>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</si>
  <si>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</si>
  <si>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</si>
  <si>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</si>
  <si>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</si>
  <si>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</si>
  <si>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</si>
  <si>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</si>
  <si>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</si>
  <si>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</si>
  <si>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</si>
  <si>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</si>
  <si>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</si>
  <si>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</si>
  <si>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</si>
  <si>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</si>
  <si>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</si>
  <si>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</si>
  <si>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</si>
  <si>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</si>
  <si>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</si>
  <si>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</si>
  <si>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</si>
  <si>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</si>
  <si>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</si>
  <si>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</si>
  <si>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</si>
  <si>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</si>
  <si>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</si>
  <si>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</si>
  <si>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</si>
  <si>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</si>
  <si>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</si>
  <si>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</si>
  <si>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</si>
  <si>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</si>
  <si>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</si>
  <si>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</si>
  <si>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</si>
  <si>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</si>
  <si>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</si>
  <si>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</si>
  <si>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</si>
  <si>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</si>
  <si>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</si>
  <si>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</si>
  <si>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</si>
  <si>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</si>
  <si>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</si>
  <si>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</si>
  <si>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</si>
  <si>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</si>
  <si>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</si>
  <si>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</si>
  <si>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</si>
  <si>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</si>
  <si>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</si>
  <si>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</si>
  <si>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</si>
  <si>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</si>
  <si>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</si>
  <si>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</si>
  <si>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</si>
  <si>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</si>
  <si>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</si>
  <si>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</si>
  <si>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</si>
  <si>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</si>
  <si>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</si>
  <si>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</si>
  <si>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</si>
  <si>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</si>
  <si>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</si>
  <si>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</si>
  <si>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</si>
  <si>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</si>
  <si>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</si>
  <si>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</si>
  <si>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</si>
  <si>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</si>
  <si>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</si>
  <si>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</si>
  <si>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</si>
  <si>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</si>
  <si>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</si>
  <si>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</si>
  <si>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</si>
  <si>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</si>
  <si>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</si>
  <si>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</si>
  <si>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</si>
  <si>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</si>
  <si>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</si>
  <si>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</si>
  <si>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</si>
  <si>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</si>
  <si>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</si>
  <si>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</si>
  <si>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</si>
  <si>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</si>
  <si>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</si>
  <si>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</si>
  <si>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</si>
  <si>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</si>
  <si>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</si>
  <si>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</si>
  <si>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</si>
  <si>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</si>
  <si>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</si>
  <si>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</si>
  <si>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</si>
  <si>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</si>
  <si>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</si>
  <si>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</si>
  <si>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</si>
  <si>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</si>
  <si>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</si>
  <si>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</si>
  <si>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</si>
  <si>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</si>
  <si>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</si>
  <si>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</si>
  <si>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</si>
  <si>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</si>
  <si>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</si>
  <si>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</si>
  <si>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</si>
  <si>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</si>
  <si>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</si>
  <si>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</si>
  <si>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</si>
  <si>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</si>
  <si>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</si>
  <si>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</si>
  <si>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</si>
  <si>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</si>
  <si>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</si>
  <si>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</si>
  <si>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</si>
  <si>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</si>
  <si>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</si>
  <si>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</si>
  <si>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</si>
  <si>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</si>
  <si>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</si>
  <si>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</si>
  <si>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</si>
  <si>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</si>
  <si>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</si>
  <si>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</si>
  <si>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</si>
  <si>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</si>
  <si>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</si>
  <si>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</si>
  <si>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</si>
  <si>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</si>
  <si>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</si>
  <si>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</si>
  <si>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</si>
  <si>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</si>
  <si>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</si>
  <si>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</si>
  <si>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</si>
  <si>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</si>
  <si>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</si>
  <si>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</si>
  <si>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</si>
  <si>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</si>
  <si>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</si>
  <si>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</si>
  <si>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</si>
  <si>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</si>
  <si>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</si>
  <si>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</si>
  <si>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</si>
  <si>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</si>
  <si>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</si>
  <si>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</si>
  <si>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</si>
  <si>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</si>
  <si>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</si>
  <si>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</si>
  <si>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</si>
  <si>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</si>
  <si>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</si>
  <si>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</si>
  <si>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</si>
  <si>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</si>
  <si>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</si>
  <si>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</si>
  <si>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</si>
  <si>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</si>
  <si>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</si>
  <si>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</si>
  <si>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</si>
  <si>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</si>
  <si>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</si>
  <si>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</si>
  <si>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</si>
  <si>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</si>
  <si>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</si>
  <si>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</si>
  <si>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</si>
  <si>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</si>
  <si>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</si>
  <si>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</si>
  <si>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</si>
  <si>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</si>
  <si>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</si>
  <si>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</si>
  <si>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</si>
  <si>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</si>
  <si>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</si>
  <si>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</si>
  <si>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</si>
  <si>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</si>
  <si>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</si>
  <si>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</si>
  <si>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</si>
  <si>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</si>
  <si>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</si>
  <si>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</si>
  <si>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</si>
  <si>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</si>
  <si>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</si>
  <si>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</si>
  <si>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</si>
  <si>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</si>
  <si>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</si>
  <si>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</si>
  <si>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</si>
  <si>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</si>
  <si>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</si>
  <si>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</si>
  <si>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</si>
  <si>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</si>
  <si>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</si>
  <si>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</si>
  <si>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</si>
  <si>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</si>
  <si>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</si>
  <si>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</si>
  <si>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</si>
  <si>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</si>
  <si>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</si>
  <si>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</si>
  <si>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</si>
  <si>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</si>
  <si>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</si>
  <si>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</si>
  <si>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</si>
  <si>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</si>
  <si>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</si>
  <si>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</si>
  <si>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</si>
  <si>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</si>
  <si>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</si>
  <si>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</si>
  <si>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</si>
  <si>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</si>
  <si>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</si>
  <si>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</si>
  <si>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</si>
  <si>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</si>
  <si>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</si>
  <si>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</si>
  <si>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</si>
  <si>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</si>
  <si>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</si>
  <si>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</si>
  <si>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</si>
  <si>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</si>
  <si>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</si>
  <si>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</si>
  <si>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</si>
  <si>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</si>
  <si>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</si>
  <si>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</si>
  <si>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</si>
  <si>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</si>
  <si>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</si>
  <si>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</si>
  <si>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</si>
  <si>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</si>
  <si>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</si>
  <si>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</si>
  <si>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</si>
  <si>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</si>
  <si>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</si>
  <si>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</si>
  <si>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</si>
  <si>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</si>
  <si>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</si>
  <si>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</si>
  <si>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</si>
  <si>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</si>
  <si>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</si>
  <si>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</si>
  <si>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</si>
  <si>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</si>
  <si>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</si>
  <si>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</si>
  <si>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</si>
  <si>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</si>
  <si>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</si>
  <si>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</si>
  <si>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</si>
  <si>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</si>
  <si>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</si>
  <si>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</si>
  <si>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</si>
  <si>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</si>
  <si>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</si>
  <si>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</si>
  <si>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</si>
  <si>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</si>
  <si>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</si>
  <si>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</si>
  <si>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</si>
  <si>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</si>
  <si>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</si>
  <si>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</si>
  <si>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</si>
  <si>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</si>
  <si>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</si>
  <si>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</si>
  <si>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</si>
  <si>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</si>
  <si>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</si>
  <si>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</si>
  <si>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</si>
  <si>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</si>
  <si>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</si>
  <si>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</si>
  <si>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</si>
  <si>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</si>
  <si>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</si>
  <si>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</si>
  <si>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</si>
  <si>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</si>
  <si>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</si>
  <si>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</si>
  <si>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</si>
  <si>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</si>
  <si>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</si>
  <si>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</si>
  <si>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</si>
  <si>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</si>
  <si>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</si>
  <si>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</si>
  <si>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</si>
  <si>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</si>
  <si>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</si>
  <si>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</si>
  <si>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</si>
  <si>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</si>
  <si>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</si>
  <si>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</si>
  <si>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</si>
  <si>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</si>
  <si>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</si>
  <si>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</si>
  <si>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</si>
  <si>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</si>
  <si>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</si>
  <si>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</si>
  <si>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</si>
  <si>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</si>
  <si>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</si>
  <si>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</si>
  <si>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</si>
  <si>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</si>
  <si>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</si>
  <si>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</si>
  <si>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</si>
  <si>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</si>
  <si>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</si>
  <si>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</si>
  <si>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</si>
  <si>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</si>
  <si>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</si>
  <si>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</si>
  <si>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</si>
  <si>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</si>
  <si>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</si>
  <si>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</si>
  <si>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</si>
  <si>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</si>
  <si>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</si>
  <si>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</si>
  <si>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</si>
  <si>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</si>
  <si>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</si>
  <si>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</si>
  <si>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</si>
  <si>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</si>
  <si>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</si>
  <si>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</si>
  <si>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</si>
  <si>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</si>
  <si>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</si>
  <si>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</si>
  <si>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</si>
  <si>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</si>
  <si>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</si>
  <si>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</si>
  <si>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</si>
  <si>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</si>
  <si>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</si>
  <si>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</si>
  <si>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</si>
  <si>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</si>
  <si>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</si>
  <si>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</si>
  <si>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</si>
  <si>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</si>
  <si>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</si>
  <si>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</si>
  <si>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</si>
  <si>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</si>
  <si>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</si>
  <si>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</si>
  <si>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</si>
  <si>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</si>
  <si>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</si>
  <si>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</si>
  <si>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</si>
  <si>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</si>
  <si>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</si>
  <si>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</si>
  <si>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</si>
  <si>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</si>
  <si>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</si>
  <si>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</si>
  <si>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</si>
  <si>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</si>
  <si>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</si>
  <si>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</si>
  <si>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</si>
  <si>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</si>
  <si>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</si>
  <si>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</si>
  <si>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</si>
  <si>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</si>
  <si>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</si>
  <si>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</si>
  <si>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</si>
  <si>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</si>
  <si>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</si>
  <si>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</si>
  <si>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</si>
  <si>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</si>
  <si>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</si>
  <si>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</si>
  <si>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</si>
  <si>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</si>
  <si>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</si>
  <si>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</si>
  <si>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</si>
  <si>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</si>
  <si>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</si>
  <si>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</si>
  <si>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</si>
  <si>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</si>
  <si>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</si>
  <si>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</si>
  <si>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</si>
  <si>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</si>
  <si>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</si>
  <si>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</si>
  <si>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</si>
  <si>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</si>
  <si>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</si>
  <si>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</si>
  <si>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</si>
  <si>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</si>
  <si>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</si>
  <si>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</si>
  <si>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</si>
  <si>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</si>
  <si>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</si>
  <si>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</si>
  <si>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</si>
  <si>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</si>
  <si>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</si>
  <si>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</si>
  <si>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</si>
  <si>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</si>
  <si>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</si>
  <si>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</si>
  <si>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</si>
  <si>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</si>
  <si>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</si>
  <si>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</si>
  <si>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</si>
  <si>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</si>
  <si>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</si>
  <si>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</si>
  <si>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</si>
  <si>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</si>
  <si>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</si>
  <si>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</si>
  <si>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</si>
  <si>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</si>
  <si>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</si>
  <si>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</si>
  <si>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</si>
  <si>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</si>
  <si>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</si>
  <si>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</si>
  <si>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</si>
  <si>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</si>
  <si>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</si>
  <si>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</si>
  <si>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</si>
  <si>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</si>
  <si>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</si>
  <si>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</si>
  <si>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</si>
  <si>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</si>
  <si>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</si>
  <si>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</si>
  <si>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</si>
  <si>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</si>
  <si>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</si>
  <si>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</si>
  <si>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</si>
  <si>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</si>
  <si>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</si>
  <si>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</si>
  <si>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</si>
  <si>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</si>
  <si>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</si>
  <si>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</si>
  <si>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</si>
  <si>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</si>
  <si>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</si>
  <si>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</si>
  <si>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</si>
  <si>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</si>
  <si>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</si>
  <si>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</si>
  <si>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</si>
  <si>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</si>
  <si>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</si>
  <si>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</si>
  <si>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</si>
  <si>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</si>
  <si>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</si>
  <si>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</si>
  <si>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</si>
  <si>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</si>
  <si>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</si>
  <si>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</si>
  <si>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</si>
  <si>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</si>
  <si>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</si>
  <si>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</si>
  <si>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</si>
  <si>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</si>
  <si>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</si>
  <si>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</si>
  <si>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</si>
  <si>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</si>
  <si>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</si>
  <si>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</si>
  <si>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</si>
  <si>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</si>
  <si>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</si>
  <si>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</si>
  <si>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</si>
  <si>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</si>
  <si>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</si>
  <si>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</si>
  <si>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</si>
  <si>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</si>
  <si>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</si>
  <si>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</si>
  <si>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</si>
  <si>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</si>
  <si>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</si>
  <si>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</si>
  <si>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</si>
  <si>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</si>
  <si>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</si>
  <si>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</si>
  <si>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</si>
  <si>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</si>
  <si>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</si>
  <si>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</si>
  <si>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</si>
  <si>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</si>
  <si>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</si>
  <si>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</si>
  <si>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</si>
  <si>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</si>
  <si>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</si>
  <si>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</si>
  <si>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</si>
  <si>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</si>
  <si>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</si>
  <si>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</si>
  <si>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</si>
  <si>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</si>
  <si>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</si>
  <si>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</si>
  <si>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</si>
  <si>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</si>
  <si>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</si>
  <si>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</si>
  <si>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</si>
  <si>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</si>
  <si>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</si>
  <si>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</si>
  <si>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</si>
  <si>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</si>
  <si>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</si>
  <si>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</si>
  <si>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</si>
  <si>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</si>
  <si>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</si>
  <si>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</si>
  <si>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</si>
  <si>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</si>
  <si>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</si>
  <si>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</si>
  <si>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</si>
  <si>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</si>
  <si>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</si>
  <si>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</si>
  <si>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</si>
  <si>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</si>
  <si>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</si>
  <si>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</si>
  <si>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</si>
  <si>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</si>
  <si>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</si>
  <si>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</si>
  <si>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</si>
  <si>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</si>
  <si>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</si>
  <si>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</si>
  <si>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</si>
  <si>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</si>
  <si>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</si>
  <si>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</si>
  <si>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</si>
  <si>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</si>
  <si>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</si>
  <si>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</si>
  <si>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</si>
  <si>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</si>
  <si>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</si>
  <si>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</si>
  <si>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</si>
  <si>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</si>
  <si>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</si>
  <si>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</si>
  <si>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</si>
  <si>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</si>
  <si>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</si>
  <si>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</si>
  <si>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</si>
  <si>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</si>
  <si>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</si>
  <si>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</si>
  <si>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</si>
  <si>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</si>
  <si>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</si>
  <si>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</si>
  <si>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</si>
  <si>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</si>
  <si>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</si>
  <si>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</si>
  <si>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</si>
  <si>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</si>
  <si>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</si>
  <si>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</si>
  <si>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</si>
  <si>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</si>
  <si>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</si>
  <si>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</si>
  <si>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</si>
  <si>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</si>
  <si>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</si>
  <si>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</si>
  <si>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</si>
  <si>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</si>
  <si>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</si>
  <si>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</si>
  <si>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</si>
  <si>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</si>
  <si>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</si>
  <si>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</si>
  <si>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</si>
  <si>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</si>
  <si>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</si>
  <si>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</si>
  <si>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</si>
  <si>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</si>
  <si>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</si>
  <si>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</si>
  <si>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</si>
  <si>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</si>
  <si>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</si>
  <si>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</si>
  <si>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</si>
  <si>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</si>
  <si>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</si>
  <si>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</si>
  <si>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</si>
  <si>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</si>
  <si>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</si>
  <si>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</si>
  <si>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</si>
  <si>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</si>
  <si>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</si>
  <si>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</si>
  <si>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</si>
  <si>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</si>
  <si>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</si>
  <si>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</si>
  <si>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</si>
  <si>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</si>
  <si>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</si>
  <si>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</si>
  <si>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</si>
  <si>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</si>
  <si>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</si>
  <si>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</si>
  <si>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</si>
  <si>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</si>
  <si>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</si>
  <si>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</si>
  <si>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</si>
  <si>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</si>
  <si>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</si>
  <si>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</si>
  <si>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</si>
  <si>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</si>
  <si>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</si>
  <si>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</si>
  <si>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</si>
  <si>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</si>
  <si>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</si>
  <si>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</si>
  <si>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</si>
  <si>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</si>
  <si>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</si>
  <si>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</si>
  <si>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</si>
  <si>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</si>
  <si>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</si>
  <si>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</si>
  <si>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</si>
  <si>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</si>
  <si>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</si>
  <si>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</si>
  <si>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</si>
  <si>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</si>
  <si>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</si>
  <si>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</si>
  <si>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</si>
  <si>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</si>
  <si>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</si>
  <si>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</si>
  <si>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</si>
  <si>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</si>
  <si>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</si>
  <si>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</si>
  <si>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</si>
  <si>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</si>
  <si>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</si>
  <si>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</si>
  <si>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</si>
  <si>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</si>
  <si>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</si>
  <si>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</si>
  <si>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</si>
  <si>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</si>
  <si>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</si>
  <si>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</si>
  <si>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</si>
  <si>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</si>
  <si>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</si>
  <si>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</si>
  <si>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</si>
  <si>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</si>
  <si>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</si>
  <si>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</si>
  <si>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</si>
  <si>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</si>
  <si>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</si>
  <si>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</si>
  <si>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</si>
  <si>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</si>
  <si>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</si>
  <si>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</si>
  <si>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</si>
  <si>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</si>
  <si>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</si>
  <si>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</si>
  <si>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</si>
  <si>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</si>
  <si>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</si>
  <si>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</si>
  <si>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</si>
  <si>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</si>
  <si>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</si>
  <si>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</si>
  <si>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</si>
  <si>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</si>
  <si>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</si>
  <si>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</si>
  <si>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</si>
  <si>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</si>
  <si>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</si>
  <si>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</si>
  <si>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</si>
  <si>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</si>
  <si>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</si>
  <si>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</si>
  <si>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</si>
  <si>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</si>
  <si>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</si>
  <si>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</si>
  <si>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</si>
  <si>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</si>
  <si>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</si>
  <si>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</si>
  <si>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</si>
  <si>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</si>
  <si>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</si>
  <si>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</si>
  <si>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</si>
  <si>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</si>
  <si>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</si>
  <si>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</si>
  <si>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</si>
  <si>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</si>
  <si>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</si>
  <si>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</si>
  <si>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</si>
  <si>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</si>
  <si>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</si>
  <si>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</si>
  <si>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</si>
  <si>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</si>
  <si>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</si>
  <si>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</si>
  <si>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</si>
  <si>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</si>
  <si>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</si>
  <si>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</si>
  <si>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</si>
  <si>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</si>
  <si>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</si>
  <si>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</si>
  <si>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</si>
  <si>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</si>
  <si>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</si>
  <si>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</si>
  <si>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</si>
  <si>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</si>
  <si>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</si>
  <si>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</si>
  <si>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</si>
  <si>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</si>
  <si>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</si>
  <si>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</si>
  <si>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</si>
  <si>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</si>
  <si>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</si>
  <si>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</si>
  <si>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</si>
  <si>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</si>
  <si>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</si>
  <si>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</si>
  <si>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</si>
  <si>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</si>
  <si>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</si>
  <si>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</si>
  <si>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</si>
  <si>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</si>
  <si>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</si>
  <si>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</si>
  <si>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</si>
  <si>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</si>
  <si>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</si>
  <si>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</si>
  <si>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</si>
  <si>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</si>
  <si>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</si>
  <si>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</si>
  <si>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</si>
  <si>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</si>
  <si>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</si>
  <si>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</si>
  <si>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</si>
  <si>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</si>
  <si>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</si>
  <si>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</si>
  <si>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</si>
  <si>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</si>
  <si>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</si>
  <si>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</si>
  <si>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</si>
  <si>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</si>
  <si>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</si>
  <si>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</si>
  <si>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</si>
  <si>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</si>
  <si>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</si>
  <si>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</si>
  <si>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</si>
  <si>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</si>
  <si>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</si>
  <si>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</si>
  <si>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</si>
  <si>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</si>
  <si>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</si>
  <si>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</si>
  <si>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</si>
  <si>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</si>
  <si>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</si>
  <si>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</si>
  <si>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</si>
  <si>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</si>
  <si>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</si>
  <si>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</si>
  <si>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</si>
  <si>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</si>
  <si>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</si>
  <si>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</si>
  <si>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</si>
  <si>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</si>
  <si>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</si>
  <si>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</si>
  <si>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</si>
  <si>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</si>
  <si>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</si>
  <si>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</si>
  <si>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</si>
  <si>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</si>
  <si>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</si>
  <si>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</si>
  <si>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</si>
  <si>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</si>
  <si>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</si>
  <si>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</si>
  <si>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</si>
  <si>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</si>
  <si>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</si>
  <si>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</si>
  <si>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</si>
  <si>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</si>
  <si>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</si>
  <si>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</si>
  <si>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</si>
  <si>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</si>
  <si>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</si>
  <si>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</si>
  <si>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</si>
  <si>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</si>
  <si>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</si>
  <si>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</si>
  <si>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</si>
  <si>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</si>
  <si>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</si>
  <si>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</si>
  <si>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</si>
  <si>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</si>
  <si>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</si>
  <si>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</si>
  <si>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</si>
  <si>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</si>
  <si>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</si>
  <si>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</si>
  <si>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</si>
  <si>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</si>
  <si>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</si>
  <si>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</si>
  <si>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</si>
  <si>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</si>
  <si>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</si>
  <si>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</si>
  <si>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</si>
  <si>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</si>
  <si>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</si>
  <si>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</si>
  <si>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</si>
  <si>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</si>
  <si>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</si>
  <si>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</si>
  <si>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</si>
  <si>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</si>
  <si>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</si>
  <si>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</si>
  <si>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</si>
  <si>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</si>
  <si>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</si>
  <si>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</si>
  <si>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</si>
  <si>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</si>
  <si>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</si>
  <si>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</si>
  <si>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</si>
  <si>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</si>
  <si>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</si>
  <si>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</si>
  <si>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</si>
  <si>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</si>
  <si>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</si>
  <si>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</si>
  <si>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</si>
  <si>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</si>
  <si>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</si>
  <si>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</si>
  <si>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</si>
  <si>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</si>
  <si>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</si>
  <si>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</si>
  <si>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</si>
  <si>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</si>
  <si>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</si>
  <si>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</si>
  <si>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</si>
  <si>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</si>
  <si>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</si>
  <si>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</si>
  <si>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</si>
  <si>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</si>
  <si>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</si>
  <si>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</si>
  <si>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</si>
  <si>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</si>
  <si>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</si>
  <si>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</si>
  <si>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</si>
  <si>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</si>
  <si>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</si>
  <si>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</si>
  <si>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</si>
  <si>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</si>
  <si>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</si>
  <si>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</si>
  <si>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</si>
  <si>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</si>
  <si>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</si>
  <si>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</si>
  <si>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</si>
  <si>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</si>
  <si>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</si>
  <si>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</si>
  <si>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</si>
  <si>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</si>
  <si>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</si>
  <si>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</si>
  <si>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</si>
  <si>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</si>
  <si>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</si>
  <si>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</si>
  <si>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</si>
  <si>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</si>
  <si>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</si>
  <si>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</si>
  <si>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</si>
  <si>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</si>
  <si>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</si>
  <si>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</si>
  <si>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</si>
  <si>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</si>
  <si>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</si>
  <si>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</si>
  <si>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</si>
  <si>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</si>
  <si>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</si>
  <si>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</si>
  <si>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</si>
  <si>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</si>
  <si>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</si>
  <si>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</si>
  <si>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</si>
  <si>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</si>
  <si>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</si>
  <si>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</si>
  <si>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</si>
  <si>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</si>
  <si>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</si>
  <si>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</si>
  <si>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</si>
  <si>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</si>
  <si>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</si>
  <si>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</si>
  <si>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</si>
  <si>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</si>
  <si>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</si>
  <si>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</si>
  <si>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</si>
  <si>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</si>
  <si>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</si>
  <si>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</si>
  <si>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</si>
  <si>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</si>
  <si>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</si>
  <si>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</si>
  <si>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</si>
  <si>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</si>
  <si>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</si>
  <si>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</si>
  <si>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</si>
  <si>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</si>
  <si>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</si>
  <si>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</si>
  <si>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</si>
  <si>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</si>
  <si>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</si>
  <si>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</si>
  <si>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</si>
  <si>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</si>
  <si>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</si>
  <si>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</si>
  <si>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</si>
  <si>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</si>
  <si>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</si>
  <si>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</si>
  <si>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</si>
  <si>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</si>
  <si>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</si>
  <si>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</si>
  <si>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</si>
  <si>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</si>
  <si>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</si>
  <si>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</si>
  <si>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</si>
  <si>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</si>
  <si>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</si>
  <si>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</si>
  <si>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</si>
  <si>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</si>
  <si>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</si>
  <si>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</si>
  <si>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</si>
  <si>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</si>
  <si>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</si>
  <si>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</si>
  <si>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</si>
  <si>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</si>
  <si>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</si>
  <si>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</si>
  <si>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</si>
  <si>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</si>
  <si>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</si>
  <si>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</si>
  <si>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</si>
  <si>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</si>
  <si>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</si>
  <si>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</si>
  <si>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</si>
  <si>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</si>
  <si>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</si>
  <si>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</si>
  <si>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</si>
  <si>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</si>
  <si>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</si>
  <si>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</si>
  <si>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</si>
  <si>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</si>
  <si>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</si>
  <si>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</si>
  <si>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</si>
  <si>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</si>
  <si>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</si>
  <si>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</si>
  <si>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</si>
  <si>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</si>
  <si>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</si>
  <si>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</si>
  <si>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</si>
  <si>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</si>
  <si>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</si>
  <si>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</si>
  <si>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</si>
  <si>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</si>
  <si>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</si>
  <si>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</si>
  <si>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</si>
  <si>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</si>
  <si>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</si>
  <si>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</si>
  <si>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</si>
  <si>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</si>
  <si>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</si>
  <si>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</si>
  <si>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</si>
  <si>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</si>
  <si>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</si>
  <si>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</si>
  <si>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</si>
  <si>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</si>
  <si>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</si>
  <si>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</si>
  <si>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</si>
  <si>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</si>
  <si>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</si>
  <si>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</si>
  <si>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</si>
  <si>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</si>
  <si>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</si>
  <si>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</si>
  <si>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</si>
  <si>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</si>
  <si>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</si>
  <si>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</si>
  <si>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</si>
  <si>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</si>
  <si>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</si>
  <si>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</si>
  <si>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</si>
  <si>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</si>
  <si>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</si>
  <si>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</si>
  <si>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</si>
  <si>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</si>
  <si>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</si>
  <si>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</si>
  <si>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</si>
  <si>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</si>
  <si>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</si>
  <si>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</si>
  <si>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</si>
  <si>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</si>
  <si>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</si>
  <si>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</si>
  <si>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</si>
  <si>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</si>
  <si>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</si>
  <si>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</si>
  <si>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</si>
  <si>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</si>
  <si>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</si>
  <si>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</si>
  <si>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</si>
  <si>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</si>
  <si>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</si>
  <si>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</si>
  <si>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</si>
  <si>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</si>
  <si>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</si>
  <si>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</si>
  <si>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</si>
  <si>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</si>
  <si>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</si>
  <si>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</si>
  <si>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</si>
  <si>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</si>
  <si>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</si>
  <si>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</si>
  <si>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</si>
  <si>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</si>
  <si>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</si>
  <si>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</si>
  <si>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</si>
  <si>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</si>
  <si>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</si>
  <si>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</si>
  <si>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</si>
  <si>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</si>
  <si>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</si>
  <si>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</si>
  <si>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</si>
  <si>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</si>
  <si>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</si>
  <si>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</si>
  <si>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</si>
  <si>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</si>
  <si>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</si>
  <si>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</si>
  <si>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</si>
  <si>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</si>
  <si>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</si>
  <si>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</si>
  <si>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</si>
  <si>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</si>
  <si>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</si>
  <si>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</si>
  <si>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</si>
  <si>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</si>
  <si>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</si>
  <si>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</si>
  <si>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</si>
  <si>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</si>
  <si>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</si>
  <si>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</si>
  <si>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</si>
  <si>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</si>
  <si>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</si>
  <si>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</si>
  <si>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</si>
  <si>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</si>
  <si>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</si>
  <si>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</si>
  <si>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</si>
  <si>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</si>
  <si>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</si>
  <si>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</si>
  <si>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</si>
  <si>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</si>
  <si>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</si>
  <si>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</si>
  <si>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</si>
  <si>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</si>
  <si>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</si>
  <si>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</si>
  <si>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</si>
  <si>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</si>
  <si>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</si>
  <si>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</si>
  <si>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</si>
  <si>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</si>
  <si>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</si>
  <si>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</si>
  <si>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</si>
  <si>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</si>
  <si>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</si>
  <si>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</si>
  <si>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</si>
  <si>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</si>
  <si>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</si>
  <si>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</si>
  <si>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</si>
  <si>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</si>
  <si>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</si>
  <si>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</si>
  <si>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</si>
  <si>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</si>
  <si>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</si>
  <si>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</si>
  <si>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</si>
  <si>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</si>
  <si>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</si>
  <si>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</si>
  <si>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</si>
  <si>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</si>
  <si>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</si>
  <si>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</si>
  <si>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</si>
  <si>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</si>
  <si>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</si>
  <si>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</si>
  <si>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</si>
  <si>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</si>
  <si>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</si>
  <si>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</si>
  <si>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</si>
  <si>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</si>
  <si>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</si>
  <si>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</si>
  <si>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</si>
  <si>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</si>
  <si>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</si>
  <si>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</si>
  <si>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</si>
  <si>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</si>
  <si>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</si>
  <si>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</si>
  <si>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</si>
  <si>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</si>
  <si>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</si>
  <si>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</si>
  <si>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</si>
  <si>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</si>
  <si>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</si>
  <si>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</si>
  <si>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</si>
  <si>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</si>
  <si>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</si>
  <si>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</si>
  <si>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</si>
  <si>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</si>
  <si>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</si>
  <si>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</si>
  <si>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</si>
  <si>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</si>
  <si>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</si>
  <si>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</si>
  <si>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</si>
  <si>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</si>
  <si>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</si>
  <si>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</si>
  <si>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</si>
  <si>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</si>
  <si>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</si>
  <si>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</si>
  <si>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</si>
  <si>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</si>
  <si>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</si>
  <si>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</si>
  <si>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</si>
  <si>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</si>
  <si>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</si>
  <si>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</si>
  <si>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</si>
  <si>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</si>
  <si>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</si>
  <si>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</si>
  <si>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</si>
  <si>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</si>
  <si>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</si>
  <si>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</si>
  <si>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</si>
  <si>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</si>
  <si>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</si>
  <si>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</si>
  <si>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</si>
  <si>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</si>
  <si>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</si>
  <si>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</si>
  <si>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</si>
  <si>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</si>
  <si>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</si>
  <si>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</si>
  <si>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</si>
  <si>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</si>
  <si>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</si>
  <si>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</si>
  <si>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</si>
  <si>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</si>
  <si>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</si>
  <si>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</si>
  <si>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</si>
  <si>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</si>
  <si>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</si>
  <si>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</si>
  <si>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</si>
  <si>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</si>
  <si>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</si>
  <si>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</si>
  <si>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</si>
  <si>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</si>
  <si>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</si>
  <si>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</si>
  <si>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</si>
  <si>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</si>
  <si>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</si>
  <si>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</si>
  <si>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</si>
  <si>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</si>
  <si>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</si>
  <si>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</si>
  <si>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</si>
  <si>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</si>
  <si>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</si>
  <si>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</si>
  <si>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</si>
  <si>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</si>
  <si>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</si>
  <si>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</si>
  <si>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</si>
  <si>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</si>
  <si>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</si>
  <si>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</si>
  <si>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</si>
  <si>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</si>
  <si>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</si>
  <si>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</si>
  <si>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</si>
  <si>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</si>
  <si>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</si>
  <si>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</si>
  <si>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</si>
  <si>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</si>
  <si>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</si>
  <si>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</si>
  <si>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</si>
  <si>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</si>
  <si>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</si>
  <si>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</si>
  <si>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</si>
  <si>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</si>
  <si>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</si>
  <si>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</si>
  <si>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</si>
  <si>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</si>
  <si>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</si>
  <si>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</si>
  <si>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</si>
  <si>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</si>
  <si>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</si>
  <si>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</si>
  <si>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</si>
  <si>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</si>
  <si>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</si>
  <si>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</si>
  <si>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</si>
  <si>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</si>
  <si>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</si>
  <si>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</si>
  <si>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</si>
  <si>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</si>
  <si>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</si>
  <si>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</si>
  <si>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</si>
  <si>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</si>
  <si>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</si>
  <si>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</si>
  <si>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</si>
  <si>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</si>
  <si>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</si>
  <si>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</si>
  <si>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</si>
  <si>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</si>
  <si>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</si>
  <si>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</si>
  <si>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</si>
  <si>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</si>
  <si>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</si>
  <si>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</si>
  <si>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</si>
  <si>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</si>
  <si>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</si>
  <si>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</si>
  <si>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</si>
  <si>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</si>
  <si>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</si>
  <si>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</si>
  <si>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</si>
  <si>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</si>
  <si>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</si>
  <si>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</si>
  <si>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</si>
  <si>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</si>
  <si>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</si>
  <si>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</si>
  <si>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</si>
  <si>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</si>
  <si>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</si>
  <si>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</si>
  <si>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</si>
  <si>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</si>
  <si>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</si>
  <si>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</si>
  <si>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</si>
  <si>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</si>
  <si>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</si>
  <si>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</si>
  <si>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</si>
  <si>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</si>
  <si>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</si>
  <si>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</si>
  <si>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</si>
  <si>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</si>
  <si>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</si>
  <si>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</si>
  <si>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</si>
  <si>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</si>
  <si>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</si>
  <si>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</si>
  <si>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</si>
  <si>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</si>
  <si>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</si>
  <si>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</si>
  <si>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</si>
  <si>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</si>
  <si>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</si>
  <si>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</si>
  <si>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</si>
  <si>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</si>
  <si>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</si>
  <si>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</si>
  <si>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</si>
  <si>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</si>
  <si>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</si>
  <si>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</si>
  <si>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</si>
  <si>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</si>
  <si>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</si>
  <si>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</si>
  <si>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</si>
  <si>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</si>
  <si>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</si>
  <si>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</si>
  <si>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</si>
  <si>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</si>
  <si>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</si>
  <si>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</si>
  <si>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</si>
  <si>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</si>
  <si>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</si>
  <si>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</si>
  <si>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</si>
  <si>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</si>
  <si>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</si>
  <si>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</si>
  <si>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</si>
  <si>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</si>
  <si>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</si>
  <si>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</si>
  <si>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</si>
  <si>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</si>
  <si>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</si>
  <si>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</si>
  <si>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</si>
  <si>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</si>
  <si>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</si>
  <si>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</si>
  <si>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</si>
  <si>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</si>
  <si>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</si>
  <si>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</si>
  <si>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</si>
  <si>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</si>
  <si>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</si>
  <si>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</si>
  <si>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</si>
  <si>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</si>
  <si>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</si>
  <si>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</si>
  <si>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</si>
  <si>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</si>
  <si>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</si>
  <si>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</si>
  <si>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</si>
  <si>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</si>
  <si>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</si>
  <si>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</si>
  <si>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</si>
  <si>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</si>
  <si>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</si>
  <si>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</si>
  <si>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</si>
  <si>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</si>
  <si>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</si>
  <si>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</si>
  <si>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</si>
  <si>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</si>
  <si>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</si>
  <si>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</si>
  <si>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</si>
  <si>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</si>
  <si>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</si>
  <si>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</si>
  <si>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</si>
  <si>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</si>
  <si>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</si>
  <si>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</si>
  <si>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</si>
  <si>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</si>
  <si>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</si>
  <si>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</si>
  <si>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</si>
  <si>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</si>
  <si>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</si>
  <si>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</si>
  <si>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</si>
  <si>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</si>
  <si>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</si>
  <si>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</si>
  <si>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</si>
  <si>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</si>
  <si>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</si>
  <si>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</si>
  <si>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</si>
  <si>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</si>
  <si>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</si>
  <si>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</si>
  <si>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</si>
  <si>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</si>
  <si>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</si>
  <si>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</si>
  <si>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</si>
  <si>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</si>
  <si>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</si>
  <si>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</si>
  <si>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</si>
  <si>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</si>
  <si>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</si>
  <si>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</si>
  <si>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</si>
  <si>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</si>
  <si>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</si>
  <si>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</si>
  <si>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</si>
  <si>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</si>
  <si>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</si>
  <si>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</si>
  <si>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</si>
  <si>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</si>
  <si>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</si>
  <si>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</si>
  <si>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</si>
  <si>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</si>
  <si>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</si>
  <si>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</si>
  <si>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</si>
  <si>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</si>
  <si>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</si>
  <si>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</si>
  <si>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</si>
  <si>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</si>
  <si>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</si>
  <si>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</si>
  <si>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</si>
  <si>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</si>
  <si>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</si>
  <si>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</si>
  <si>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</si>
  <si>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</si>
  <si>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</si>
  <si>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</si>
  <si>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</si>
  <si>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</si>
  <si>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</si>
  <si>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</si>
  <si>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</si>
  <si>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</si>
  <si>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</si>
  <si>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</si>
  <si>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</si>
  <si>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</si>
  <si>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</si>
  <si>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</si>
  <si>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</si>
  <si>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</si>
  <si>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</si>
  <si>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</si>
  <si>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</si>
  <si>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</si>
  <si>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</si>
  <si>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</si>
  <si>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</si>
  <si>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</si>
  <si>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</si>
  <si>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</si>
  <si>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</si>
  <si>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</si>
  <si>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</si>
  <si>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</si>
  <si>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</si>
  <si>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</si>
  <si>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</si>
  <si>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</si>
  <si>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</si>
  <si>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</si>
  <si>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</si>
  <si>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</si>
  <si>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</si>
  <si>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</si>
  <si>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</si>
  <si>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</si>
  <si>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</si>
  <si>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</si>
  <si>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</si>
  <si>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</si>
  <si>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</si>
  <si>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</si>
  <si>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</si>
  <si>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</si>
  <si>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</si>
  <si>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</si>
  <si>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</si>
  <si>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</si>
  <si>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</si>
  <si>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</si>
  <si>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</si>
  <si>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</si>
  <si>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</si>
  <si>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</si>
  <si>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</si>
  <si>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</si>
  <si>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</si>
  <si>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</si>
  <si>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</si>
  <si>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</si>
  <si>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</si>
  <si>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</si>
  <si>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</si>
  <si>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</si>
  <si>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</si>
  <si>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</si>
  <si>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</si>
  <si>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</si>
  <si>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</si>
  <si>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</si>
  <si>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</si>
  <si>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</si>
  <si>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</si>
  <si>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</si>
  <si>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</si>
  <si>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</si>
  <si>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</si>
  <si>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</si>
  <si>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</si>
  <si>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</si>
  <si>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</si>
  <si>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</si>
  <si>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</si>
  <si>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</si>
  <si>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</si>
  <si>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</si>
  <si>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</si>
  <si>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</si>
  <si>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</si>
  <si>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</si>
  <si>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</si>
  <si>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</si>
  <si>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</si>
  <si>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</si>
  <si>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</si>
  <si>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</si>
  <si>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</si>
  <si>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</si>
  <si>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</si>
  <si>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</si>
  <si>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</si>
  <si>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</si>
  <si>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</si>
  <si>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</si>
  <si>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</si>
  <si>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</si>
  <si>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</si>
  <si>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</si>
  <si>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</si>
  <si>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</si>
  <si>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</si>
  <si>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</si>
  <si>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</si>
  <si>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</si>
  <si>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</si>
  <si>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</si>
  <si>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</si>
  <si>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</si>
  <si>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</si>
  <si>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</si>
  <si>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</si>
  <si>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</si>
  <si>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</si>
  <si>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</si>
  <si>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</si>
  <si>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</si>
  <si>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</si>
  <si>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</si>
  <si>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</si>
  <si>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</si>
  <si>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</si>
  <si>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</si>
  <si>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</si>
  <si>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</si>
  <si>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</si>
  <si>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</si>
  <si>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</si>
  <si>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</si>
  <si>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</si>
  <si>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</si>
  <si>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</si>
  <si>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</si>
  <si>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</si>
  <si>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</si>
  <si>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</si>
  <si>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</si>
  <si>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</si>
  <si>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</si>
  <si>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</si>
  <si>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</si>
  <si>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</si>
  <si>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</si>
  <si>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</si>
  <si>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</si>
  <si>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</si>
  <si>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</si>
  <si>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</si>
  <si>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</si>
  <si>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</si>
  <si>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</si>
  <si>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</si>
  <si>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</si>
  <si>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</si>
  <si>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</si>
  <si>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</si>
  <si>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</si>
  <si>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</si>
  <si>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</si>
  <si>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</si>
  <si>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</si>
  <si>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</si>
  <si>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</si>
  <si>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</si>
  <si>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</si>
  <si>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</si>
  <si>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</si>
  <si>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</si>
  <si>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</si>
  <si>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</si>
  <si>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</si>
  <si>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</si>
  <si>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</si>
  <si>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</si>
  <si>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</si>
  <si>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</si>
  <si>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</si>
  <si>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</si>
  <si>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</si>
  <si>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</si>
  <si>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</si>
  <si>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</si>
  <si>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</si>
  <si>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</si>
  <si>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</si>
  <si>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</si>
  <si>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</si>
  <si>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</si>
  <si>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</si>
  <si>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</si>
  <si>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</si>
  <si>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</si>
  <si>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</si>
  <si>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</si>
  <si>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</si>
  <si>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</si>
  <si>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</si>
  <si>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</si>
  <si>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</si>
  <si>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</si>
  <si>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</si>
  <si>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</si>
  <si>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</si>
  <si>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</si>
  <si>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</si>
  <si>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</si>
  <si>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</si>
  <si>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</si>
  <si>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</si>
  <si>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</si>
  <si>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</si>
  <si>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</si>
  <si>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</si>
  <si>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</si>
  <si>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</si>
  <si>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</si>
  <si>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</si>
  <si>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</si>
  <si>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</si>
  <si>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</si>
  <si>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</si>
  <si>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</si>
  <si>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</si>
  <si>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</si>
  <si>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</si>
  <si>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</si>
  <si>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</si>
  <si>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</si>
  <si>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</si>
  <si>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</si>
  <si>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</si>
  <si>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</si>
  <si>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</si>
  <si>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</si>
  <si>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</si>
  <si>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</si>
  <si>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</si>
  <si>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</si>
  <si>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</si>
  <si>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</si>
  <si>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</si>
  <si>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</si>
  <si>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</si>
  <si>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</si>
  <si>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</si>
  <si>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</si>
  <si>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</si>
  <si>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</si>
  <si>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</si>
  <si>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</si>
  <si>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</si>
  <si>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</si>
  <si>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</si>
  <si>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</si>
  <si>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</si>
  <si>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</si>
  <si>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</si>
  <si>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</si>
  <si>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</si>
  <si>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</si>
  <si>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</si>
  <si>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</si>
  <si>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</si>
  <si>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</si>
  <si>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</si>
  <si>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</si>
  <si>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</si>
  <si>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</si>
  <si>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</si>
  <si>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</si>
  <si>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</si>
  <si>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</si>
  <si>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</si>
  <si>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</si>
  <si>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</si>
  <si>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</si>
  <si>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</si>
  <si>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</si>
  <si>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</si>
  <si>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</si>
  <si>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</si>
  <si>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</si>
  <si>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</si>
  <si>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</si>
  <si>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</si>
  <si>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</si>
  <si>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</si>
  <si>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</si>
  <si>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</si>
  <si>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</si>
  <si>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</si>
  <si>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</si>
  <si>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</si>
  <si>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</si>
  <si>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</si>
  <si>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</si>
  <si>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</si>
  <si>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</si>
  <si>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</si>
  <si>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</si>
  <si>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</si>
  <si>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</si>
  <si>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</si>
  <si>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</si>
  <si>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</si>
  <si>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</si>
  <si>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</si>
  <si>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</si>
  <si>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</si>
  <si>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</si>
  <si>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</si>
  <si>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</si>
  <si>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</si>
  <si>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</si>
  <si>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</si>
  <si>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</si>
  <si>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</si>
  <si>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</si>
  <si>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</si>
  <si>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</si>
  <si>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</si>
  <si>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</si>
  <si>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</si>
  <si>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</si>
  <si>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</si>
  <si>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</si>
  <si>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</si>
  <si>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</si>
  <si>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</si>
  <si>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</si>
  <si>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</si>
  <si>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</si>
  <si>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</si>
  <si>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</si>
  <si>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</si>
  <si>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</si>
  <si>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</si>
  <si>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</si>
  <si>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</si>
  <si>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</si>
  <si>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</si>
  <si>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</si>
  <si>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</si>
  <si>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</si>
  <si>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</si>
  <si>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</si>
  <si>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</si>
  <si>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</si>
  <si>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</si>
  <si>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</si>
  <si>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</si>
  <si>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</si>
  <si>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</si>
  <si>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</si>
  <si>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</si>
  <si>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</si>
  <si>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</si>
  <si>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</si>
  <si>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</si>
  <si>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</si>
  <si>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</si>
  <si>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</si>
  <si>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</si>
  <si>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</si>
  <si>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</si>
  <si>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</si>
  <si>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</si>
  <si>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</si>
  <si>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</si>
  <si>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</si>
  <si>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</si>
  <si>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</si>
  <si>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</si>
  <si>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</si>
  <si>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</si>
  <si>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</si>
  <si>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</si>
  <si>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</si>
  <si>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</si>
  <si>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</si>
  <si>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</si>
  <si>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</si>
  <si>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</si>
  <si>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</si>
  <si>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</si>
  <si>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</si>
  <si>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</si>
  <si>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</si>
  <si>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</si>
  <si>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</si>
  <si>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</si>
  <si>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</si>
  <si>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</si>
  <si>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</si>
  <si>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</si>
  <si>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</si>
  <si>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</si>
  <si>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</si>
  <si>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</si>
  <si>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</si>
  <si>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</si>
  <si>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</si>
  <si>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</si>
  <si>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</si>
  <si>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</si>
  <si>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</si>
  <si>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</si>
  <si>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</si>
  <si>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</si>
  <si>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</si>
  <si>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</si>
  <si>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</si>
  <si>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</si>
  <si>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</si>
  <si>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</si>
  <si>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</si>
  <si>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</si>
  <si>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</si>
  <si>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</si>
  <si>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</si>
  <si>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</si>
  <si>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</si>
  <si>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</si>
  <si>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</si>
  <si>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</si>
  <si>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</si>
  <si>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</si>
  <si>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</si>
  <si>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</si>
  <si>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</si>
  <si>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</si>
  <si>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</si>
  <si>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</si>
  <si>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</si>
  <si>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</si>
  <si>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</si>
  <si>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</si>
  <si>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</si>
  <si>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</si>
  <si>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</si>
  <si>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</si>
  <si>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</si>
  <si>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</si>
  <si>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</si>
  <si>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</si>
  <si>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</si>
  <si>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</si>
  <si>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</si>
  <si>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</si>
  <si>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</si>
  <si>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</si>
  <si>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</si>
  <si>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</si>
  <si>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</si>
  <si>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</si>
  <si>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</si>
  <si>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</si>
  <si>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</si>
  <si>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</si>
  <si>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</si>
  <si>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</si>
  <si>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</si>
  <si>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</si>
  <si>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</si>
  <si>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</si>
  <si>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</si>
  <si>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</si>
  <si>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</si>
  <si>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</si>
  <si>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</si>
  <si>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</si>
  <si>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</si>
  <si>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</si>
  <si>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</si>
  <si>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</si>
  <si>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</si>
  <si>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</si>
  <si>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</si>
  <si>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</si>
  <si>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</si>
  <si>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</si>
  <si>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</si>
  <si>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</si>
  <si>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</si>
  <si>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</si>
  <si>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</si>
  <si>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</si>
  <si>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</si>
  <si>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</si>
  <si>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</si>
  <si>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</si>
  <si>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</si>
  <si>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</si>
  <si>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</si>
  <si>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</si>
  <si>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</si>
  <si>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</si>
  <si>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</si>
  <si>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</si>
  <si>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</si>
  <si>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</si>
  <si>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</si>
  <si>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</si>
  <si>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</si>
  <si>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</si>
  <si>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</si>
  <si>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</si>
  <si>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</si>
  <si>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</si>
  <si>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</si>
  <si>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</si>
  <si>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</si>
  <si>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</si>
  <si>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</si>
  <si>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</si>
  <si>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</si>
  <si>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</si>
  <si>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</si>
  <si>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</si>
  <si>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</si>
  <si>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</si>
  <si>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</si>
  <si>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</si>
  <si>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</si>
  <si>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</si>
  <si>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</si>
  <si>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</si>
  <si>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</si>
  <si>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</si>
  <si>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</si>
  <si>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</si>
  <si>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</si>
  <si>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</si>
  <si>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</si>
  <si>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</si>
  <si>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</si>
  <si>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</si>
  <si>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</si>
  <si>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</si>
  <si>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</si>
  <si>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</si>
  <si>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</si>
  <si>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</si>
  <si>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</si>
  <si>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</si>
  <si>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</si>
  <si>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</si>
  <si>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</si>
  <si>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</si>
  <si>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</si>
  <si>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</si>
  <si>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</si>
  <si>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</si>
  <si>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</si>
  <si>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</si>
  <si>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</si>
  <si>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</si>
  <si>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</si>
  <si>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</si>
  <si>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</si>
  <si>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</si>
  <si>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</si>
  <si>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</si>
  <si>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</si>
  <si>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</si>
  <si>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</si>
  <si>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</si>
  <si>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</si>
  <si>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</si>
  <si>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</si>
  <si>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</si>
  <si>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</si>
  <si>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</si>
  <si>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</si>
  <si>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</si>
  <si>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</si>
  <si>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</si>
  <si>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</si>
  <si>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</si>
  <si>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</si>
  <si>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</si>
  <si>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</si>
  <si>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</si>
  <si>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</si>
  <si>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</si>
  <si>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</si>
  <si>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</si>
  <si>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</si>
  <si>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</si>
  <si>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</si>
  <si>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</si>
  <si>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</si>
  <si>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</si>
  <si>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</si>
  <si>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</si>
  <si>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</si>
  <si>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</si>
  <si>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</si>
  <si>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</si>
  <si>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</si>
  <si>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</si>
  <si>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</si>
  <si>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</si>
  <si>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</si>
  <si>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</si>
  <si>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</si>
  <si>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</si>
  <si>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</si>
  <si>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</si>
  <si>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</si>
  <si>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</si>
  <si>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</si>
  <si>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</si>
  <si>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</si>
  <si>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</si>
  <si>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</si>
  <si>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</si>
  <si>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</si>
  <si>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</si>
  <si>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</si>
  <si>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</si>
  <si>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</si>
  <si>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</si>
  <si>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</si>
  <si>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</si>
  <si>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</si>
  <si>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</si>
  <si>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</si>
  <si>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</si>
  <si>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</si>
  <si>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</si>
  <si>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</si>
  <si>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</si>
  <si>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</si>
  <si>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</si>
  <si>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</si>
  <si>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</si>
  <si>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</si>
  <si>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</si>
  <si>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</si>
  <si>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</si>
  <si>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</si>
  <si>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</si>
  <si>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</si>
  <si>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</si>
  <si>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</si>
  <si>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</si>
  <si>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</si>
  <si>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</si>
  <si>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</si>
  <si>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</si>
  <si>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</si>
  <si>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</si>
  <si>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</si>
  <si>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</si>
  <si>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</si>
  <si>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</si>
  <si>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</si>
  <si>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</si>
  <si>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</si>
  <si>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</si>
  <si>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</si>
  <si>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</si>
  <si>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</si>
  <si>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</si>
  <si>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</si>
  <si>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</si>
  <si>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</si>
  <si>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</si>
  <si>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</si>
  <si>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</si>
  <si>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</si>
  <si>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</si>
  <si>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</si>
  <si>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</si>
  <si>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</si>
  <si>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</si>
  <si>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</si>
  <si>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</si>
  <si>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</si>
  <si>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</si>
  <si>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</si>
  <si>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</si>
  <si>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</si>
  <si>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</si>
  <si>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</si>
  <si>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</si>
  <si>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</si>
  <si>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</si>
  <si>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</si>
  <si>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</si>
  <si>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</si>
  <si>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</si>
  <si>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</si>
  <si>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</si>
  <si>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</si>
  <si>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</si>
  <si>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</si>
  <si>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</si>
  <si>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</si>
  <si>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</si>
  <si>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</si>
  <si>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</si>
  <si>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</si>
  <si>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</si>
  <si>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</si>
  <si>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</si>
  <si>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</si>
  <si>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</si>
  <si>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</si>
  <si>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</si>
  <si>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</si>
  <si>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</si>
  <si>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</si>
  <si>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</si>
  <si>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</si>
  <si>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</si>
  <si>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</si>
  <si>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</si>
  <si>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</si>
  <si>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</si>
  <si>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</si>
  <si>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</si>
  <si>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</si>
  <si>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</si>
  <si>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</si>
  <si>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</si>
  <si>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</si>
  <si>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</si>
  <si>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</si>
  <si>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</si>
  <si>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</si>
  <si>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</si>
  <si>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</si>
  <si>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</si>
  <si>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</si>
  <si>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</si>
  <si>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</si>
  <si>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</si>
  <si>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</si>
  <si>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</si>
  <si>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</si>
  <si>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</si>
  <si>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</si>
  <si>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</si>
  <si>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</si>
  <si>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</si>
  <si>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</si>
  <si>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</si>
  <si>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</si>
  <si>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</si>
  <si>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</si>
  <si>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</si>
  <si>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</si>
  <si>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</si>
  <si>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</si>
  <si>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</si>
  <si>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</si>
  <si>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</si>
  <si>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</si>
  <si>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</si>
  <si>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</si>
  <si>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</si>
  <si>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</si>
  <si>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</si>
  <si>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</si>
  <si>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</si>
  <si>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</si>
  <si>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</si>
  <si>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</si>
  <si>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</si>
  <si>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</si>
  <si>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</si>
  <si>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</si>
  <si>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</si>
  <si>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</si>
  <si>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</si>
  <si>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</si>
  <si>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</si>
  <si>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</si>
  <si>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</si>
  <si>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</si>
  <si>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</si>
  <si>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</si>
  <si>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</si>
  <si>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</si>
  <si>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</si>
  <si>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</si>
  <si>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</si>
  <si>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</si>
  <si>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</si>
  <si>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</si>
  <si>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</si>
  <si>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</si>
  <si>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</si>
  <si>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</si>
  <si>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</si>
  <si>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</si>
  <si>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</si>
  <si>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</si>
  <si>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</si>
  <si>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</si>
  <si>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</si>
  <si>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</si>
  <si>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</si>
  <si>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</si>
  <si>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</si>
  <si>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</si>
  <si>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</si>
  <si>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</si>
  <si>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</si>
  <si>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</si>
  <si>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</si>
  <si>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</si>
  <si>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</si>
  <si>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</si>
  <si>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</si>
  <si>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</si>
  <si>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</si>
  <si>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</si>
  <si>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</si>
  <si>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</si>
  <si>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</si>
  <si>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</si>
  <si>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</si>
  <si>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</si>
  <si>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</si>
  <si>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</si>
  <si>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</si>
  <si>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</si>
  <si>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</si>
  <si>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</si>
  <si>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</si>
  <si>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</si>
  <si>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</si>
  <si>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</si>
  <si>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</si>
  <si>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</si>
  <si>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</si>
  <si>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</si>
  <si>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</si>
  <si>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</si>
  <si>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</si>
  <si>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</si>
  <si>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</si>
  <si>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</si>
  <si>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</si>
  <si>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</si>
  <si>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</si>
  <si>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</si>
  <si>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</si>
  <si>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</si>
  <si>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</si>
  <si>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</si>
  <si>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</si>
  <si>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</si>
  <si>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</si>
  <si>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</si>
  <si>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</si>
  <si>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</si>
  <si>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</si>
  <si>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</si>
  <si>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</si>
  <si>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</si>
  <si>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</si>
  <si>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</si>
  <si>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</si>
  <si>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</si>
  <si>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</si>
  <si>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</si>
  <si>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</si>
  <si>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</si>
  <si>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</si>
  <si>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</si>
  <si>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</si>
  <si>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</si>
  <si>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</si>
  <si>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</si>
  <si>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</si>
  <si>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</si>
  <si>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</si>
  <si>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</si>
  <si>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</si>
  <si>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</si>
  <si>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</si>
  <si>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</si>
  <si>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</si>
  <si>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</si>
  <si>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</si>
  <si>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</si>
  <si>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</si>
  <si>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</si>
  <si>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</si>
  <si>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</si>
  <si>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</si>
  <si>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</si>
  <si>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</si>
  <si>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</si>
  <si>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</si>
  <si>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</si>
  <si>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</si>
  <si>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</si>
  <si>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</si>
  <si>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</si>
  <si>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</si>
  <si>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</si>
  <si>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</si>
  <si>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</si>
  <si>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</si>
  <si>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</si>
  <si>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</si>
  <si>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</si>
  <si>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</si>
  <si>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</si>
  <si>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</si>
  <si>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</si>
  <si>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</si>
  <si>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</si>
  <si>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</si>
  <si>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</si>
  <si>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</si>
  <si>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</si>
  <si>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</si>
  <si>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</si>
  <si>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</si>
  <si>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</si>
  <si>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</si>
  <si>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</si>
  <si>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</si>
  <si>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</si>
  <si>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</si>
  <si>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</si>
  <si>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</si>
  <si>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</si>
  <si>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</si>
  <si>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</si>
  <si>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</si>
  <si>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</si>
  <si>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</si>
  <si>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</si>
  <si>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</si>
  <si>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</si>
  <si>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</si>
  <si>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</si>
  <si>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</si>
  <si>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</si>
  <si>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</si>
  <si>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</si>
  <si>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</si>
  <si>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</si>
  <si>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</si>
  <si>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</si>
  <si>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</si>
  <si>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</si>
  <si>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</si>
  <si>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</si>
  <si>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</si>
  <si>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</si>
  <si>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</si>
  <si>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</si>
  <si>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</si>
  <si>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</si>
  <si>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</si>
  <si>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</si>
  <si>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</si>
  <si>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</si>
  <si>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</si>
  <si>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</si>
  <si>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</si>
  <si>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</si>
  <si>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</si>
  <si>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</si>
  <si>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</si>
  <si>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</si>
  <si>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</si>
  <si>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</si>
  <si>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</si>
  <si>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</si>
  <si>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</si>
  <si>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</si>
  <si>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</si>
  <si>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</si>
  <si>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</si>
  <si>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</si>
  <si>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</si>
  <si>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</si>
  <si>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</si>
  <si>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</si>
  <si>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</si>
  <si>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</si>
  <si>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</si>
  <si>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</si>
  <si>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</si>
  <si>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</si>
  <si>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</si>
  <si>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</si>
  <si>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</si>
  <si>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</si>
  <si>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</si>
  <si>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</si>
  <si>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</si>
  <si>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</si>
  <si>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</si>
  <si>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</si>
  <si>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</si>
  <si>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</si>
  <si>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</si>
  <si>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</si>
  <si>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</si>
  <si>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</si>
  <si>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</si>
  <si>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</si>
  <si>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</si>
  <si>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</si>
  <si>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</si>
  <si>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</si>
  <si>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</si>
  <si>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</si>
  <si>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</si>
  <si>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</si>
  <si>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</si>
  <si>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</si>
  <si>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</si>
  <si>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</si>
  <si>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</si>
  <si>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</si>
  <si>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</si>
  <si>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</si>
  <si>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</si>
  <si>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</si>
  <si>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</si>
  <si>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</si>
  <si>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</si>
  <si>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</si>
  <si>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</si>
  <si>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</si>
  <si>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</si>
  <si>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</si>
  <si>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</si>
  <si>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</si>
  <si>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</si>
  <si>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</si>
  <si>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</si>
  <si>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</si>
  <si>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</si>
  <si>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</si>
  <si>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</si>
  <si>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</si>
  <si>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</si>
  <si>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</si>
  <si>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</si>
  <si>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</si>
  <si>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</si>
  <si>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</si>
  <si>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</si>
  <si>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</si>
  <si>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</si>
  <si>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</si>
  <si>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</si>
  <si>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</si>
  <si>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</si>
  <si>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</si>
  <si>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</si>
  <si>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</si>
  <si>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</si>
  <si>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</si>
  <si>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</si>
  <si>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</si>
  <si>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</si>
  <si>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</si>
  <si>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</si>
  <si>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</si>
  <si>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</si>
  <si>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</si>
  <si>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</si>
  <si>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</si>
  <si>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</si>
  <si>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</si>
  <si>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</si>
  <si>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</si>
  <si>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</si>
  <si>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</si>
  <si>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</si>
  <si>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</si>
  <si>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</si>
  <si>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</si>
  <si>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</si>
  <si>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</si>
  <si>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</si>
  <si>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</si>
  <si>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</si>
  <si>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</si>
  <si>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</si>
  <si>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</si>
  <si>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</si>
  <si>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</si>
  <si>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</si>
  <si>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</si>
  <si>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</si>
  <si>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</si>
  <si>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</si>
  <si>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</si>
  <si>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</si>
  <si>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</si>
  <si>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</si>
  <si>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</si>
  <si>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</si>
  <si>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</si>
  <si>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</si>
  <si>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</si>
  <si>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</si>
  <si>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</si>
  <si>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</si>
  <si>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</si>
  <si>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</si>
  <si>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</si>
  <si>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</si>
  <si>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</si>
  <si>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</si>
  <si>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</si>
  <si>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</si>
  <si>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</si>
  <si>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</si>
  <si>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</si>
  <si>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</si>
  <si>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</si>
  <si>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</si>
  <si>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</si>
  <si>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</si>
  <si>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</si>
  <si>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</si>
  <si>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</si>
  <si>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</si>
  <si>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</si>
  <si>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</si>
  <si>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</si>
  <si>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</si>
  <si>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</si>
  <si>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</si>
  <si>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</si>
  <si>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</si>
  <si>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</si>
  <si>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</si>
  <si>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</si>
  <si>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</si>
  <si>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</si>
  <si>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</si>
  <si>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</si>
  <si>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</si>
  <si>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</si>
  <si>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</si>
  <si>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</si>
  <si>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</si>
  <si>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</si>
  <si>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</si>
  <si>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</si>
  <si>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</si>
  <si>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</si>
  <si>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</si>
  <si>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</si>
  <si>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</si>
  <si>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</si>
  <si>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</si>
  <si>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</si>
  <si>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</si>
  <si>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</si>
  <si>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</si>
  <si>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</si>
  <si>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</si>
  <si>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</si>
  <si>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</si>
  <si>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</si>
  <si>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</si>
  <si>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</si>
  <si>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</si>
  <si>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</si>
  <si>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</si>
  <si>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</si>
  <si>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</si>
  <si>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</si>
  <si>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</si>
  <si>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</si>
  <si>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</si>
  <si>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</si>
  <si>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</si>
  <si>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</si>
  <si>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</si>
  <si>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</si>
  <si>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</si>
  <si>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</si>
  <si>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</si>
  <si>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</si>
  <si>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</si>
  <si>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</si>
  <si>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</si>
  <si>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</si>
  <si>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</si>
  <si>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</si>
  <si>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</si>
  <si>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</si>
  <si>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</si>
  <si>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</si>
  <si>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</si>
  <si>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</si>
  <si>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</si>
  <si>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</si>
  <si>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</si>
  <si>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</si>
  <si>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</si>
  <si>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</si>
  <si>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</si>
  <si>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</si>
  <si>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</si>
  <si>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</si>
  <si>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</si>
  <si>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</si>
  <si>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</si>
  <si>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</si>
  <si>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</si>
  <si>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</si>
  <si>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</si>
  <si>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</si>
  <si>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</si>
  <si>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</si>
  <si>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</si>
  <si>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</si>
  <si>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</si>
  <si>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</si>
  <si>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</si>
  <si>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</si>
  <si>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</si>
  <si>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</si>
  <si>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</si>
  <si>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</si>
  <si>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</si>
  <si>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</si>
  <si>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</si>
  <si>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</si>
  <si>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</si>
  <si>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</si>
  <si>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</si>
  <si>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</si>
  <si>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</si>
  <si>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</si>
  <si>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</si>
  <si>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</si>
  <si>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</si>
  <si>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</si>
  <si>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</si>
  <si>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</si>
  <si>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</si>
  <si>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</si>
  <si>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</si>
  <si>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</si>
  <si>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</si>
  <si>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</si>
  <si>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</si>
  <si>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</si>
  <si>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</si>
  <si>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</si>
  <si>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</si>
  <si>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</si>
  <si>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</si>
  <si>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</si>
  <si>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</si>
  <si>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</si>
  <si>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</si>
  <si>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</si>
  <si>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</si>
  <si>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</si>
  <si>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</si>
  <si>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</si>
  <si>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</si>
  <si>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</si>
  <si>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</si>
  <si>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</si>
  <si>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</si>
  <si>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</si>
  <si>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</si>
  <si>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</si>
  <si>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</si>
  <si>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</si>
  <si>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</si>
  <si>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</si>
  <si>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</si>
  <si>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</si>
  <si>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</si>
  <si>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</si>
  <si>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</si>
  <si>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</si>
  <si>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</si>
  <si>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</si>
  <si>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</si>
  <si>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</si>
  <si>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</si>
  <si>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</si>
  <si>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</si>
  <si>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</si>
  <si>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</si>
  <si>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</si>
  <si>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</si>
  <si>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</si>
  <si>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</si>
  <si>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</si>
  <si>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</si>
  <si>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</si>
  <si>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</si>
  <si>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</si>
  <si>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</si>
  <si>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</si>
  <si>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</si>
  <si>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</si>
  <si>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</si>
  <si>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</si>
  <si>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</si>
  <si>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</si>
  <si>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</si>
  <si>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</si>
  <si>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</si>
  <si>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</si>
  <si>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</si>
  <si>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</si>
  <si>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</si>
  <si>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</si>
  <si>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</si>
  <si>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</si>
  <si>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</si>
  <si>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</si>
  <si>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</si>
  <si>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</si>
  <si>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</si>
  <si>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</si>
  <si>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</si>
  <si>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</si>
  <si>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</si>
  <si>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</si>
  <si>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</si>
  <si>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</si>
  <si>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</si>
  <si>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</si>
  <si>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</si>
  <si>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</si>
  <si>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</si>
  <si>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</si>
  <si>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</si>
  <si>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</si>
  <si>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</si>
  <si>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</si>
  <si>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</si>
  <si>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</si>
  <si>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</si>
  <si>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</si>
  <si>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</si>
  <si>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</si>
  <si>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</si>
  <si>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</si>
  <si>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</si>
  <si>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</si>
  <si>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</si>
  <si>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</si>
  <si>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</si>
  <si>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</si>
  <si>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</si>
  <si>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</si>
  <si>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</si>
  <si>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</si>
  <si>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</si>
  <si>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</si>
  <si>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</si>
  <si>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</si>
  <si>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</si>
  <si>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</si>
  <si>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</si>
  <si>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</si>
  <si>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</si>
  <si>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</si>
  <si>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</si>
  <si>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</si>
  <si>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</si>
  <si>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</si>
  <si>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</si>
  <si>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</si>
  <si>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</si>
  <si>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</si>
  <si>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</si>
  <si>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</si>
  <si>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</si>
  <si>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</si>
  <si>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</si>
  <si>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</si>
  <si>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</si>
  <si>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</si>
  <si>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</si>
  <si>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</si>
  <si>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</si>
  <si>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</si>
  <si>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</si>
  <si>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</si>
  <si>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</si>
  <si>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</si>
  <si>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</si>
  <si>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</si>
  <si>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</si>
  <si>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</si>
  <si>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</si>
  <si>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</si>
  <si>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</si>
  <si>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</si>
  <si>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</si>
  <si>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</si>
  <si>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</si>
  <si>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</si>
  <si>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</si>
  <si>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</si>
  <si>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</si>
  <si>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</si>
  <si>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</si>
  <si>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</si>
  <si>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</si>
  <si>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</si>
  <si>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</si>
  <si>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</si>
  <si>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</si>
  <si>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</si>
  <si>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</si>
  <si>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</si>
  <si>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</si>
  <si>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</si>
  <si>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</si>
  <si>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</si>
  <si>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</si>
  <si>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</si>
  <si>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</si>
  <si>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</si>
  <si>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</si>
  <si>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</si>
  <si>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</si>
  <si>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</si>
  <si>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</si>
  <si>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</si>
  <si>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</si>
  <si>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</si>
  <si>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</si>
  <si>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</si>
  <si>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</si>
  <si>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</si>
  <si>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</si>
  <si>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</si>
  <si>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</si>
  <si>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</si>
  <si>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</si>
  <si>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</si>
  <si>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</si>
  <si>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</si>
  <si>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</si>
  <si>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</si>
  <si>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</si>
  <si>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</si>
  <si>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</si>
  <si>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</si>
  <si>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</si>
  <si>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</si>
  <si>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</si>
  <si>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</si>
  <si>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</si>
  <si>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</si>
  <si>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</si>
  <si>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</si>
  <si>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</si>
  <si>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</si>
  <si>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</si>
  <si>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</si>
  <si>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</si>
  <si>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</si>
  <si>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</si>
  <si>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</si>
  <si>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</si>
  <si>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</si>
  <si>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</si>
  <si>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</si>
  <si>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</si>
  <si>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</si>
  <si>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</si>
  <si>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</si>
  <si>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</si>
  <si>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</si>
  <si>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</si>
  <si>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</si>
  <si>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</si>
  <si>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</si>
  <si>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</si>
  <si>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</si>
  <si>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</si>
  <si>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</si>
  <si>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</si>
  <si>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</si>
  <si>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</si>
  <si>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</si>
  <si>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</si>
  <si>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</si>
  <si>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</si>
  <si>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</si>
  <si>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</si>
  <si>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</si>
  <si>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</si>
  <si>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</si>
  <si>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</si>
  <si>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</si>
  <si>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</si>
  <si>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</si>
  <si>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</si>
  <si>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</si>
  <si>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</si>
  <si>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</si>
  <si>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</si>
  <si>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</si>
  <si>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</si>
  <si>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</si>
  <si>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</si>
  <si>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</si>
  <si>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</si>
  <si>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</si>
  <si>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</si>
  <si>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</si>
  <si>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</si>
  <si>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</si>
  <si>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</si>
  <si>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</si>
  <si>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</si>
  <si>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</si>
  <si>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</si>
  <si>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</si>
  <si>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</si>
  <si>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</si>
  <si>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</si>
  <si>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</si>
  <si>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</si>
  <si>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</si>
  <si>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</si>
  <si>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</si>
  <si>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</si>
  <si>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</si>
  <si>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</si>
  <si>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</si>
  <si>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</si>
  <si>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</si>
  <si>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</si>
  <si>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</si>
  <si>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</si>
  <si>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</si>
  <si>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</si>
  <si>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</si>
  <si>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</si>
  <si>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</si>
  <si>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</si>
  <si>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</si>
  <si>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</si>
  <si>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</si>
  <si>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</si>
  <si>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</si>
  <si>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</si>
  <si>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</si>
  <si>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</si>
  <si>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</si>
  <si>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</si>
  <si>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</si>
  <si>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</si>
  <si>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</si>
  <si>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</si>
  <si>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</si>
  <si>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</si>
  <si>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</si>
  <si>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</si>
  <si>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</si>
  <si>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</si>
  <si>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</si>
  <si>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</si>
  <si>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</si>
  <si>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</si>
  <si>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</si>
  <si>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</si>
  <si>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</si>
  <si>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</si>
  <si>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</si>
  <si>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</si>
  <si>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</si>
  <si>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</si>
  <si>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</si>
  <si>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</si>
  <si>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</si>
  <si>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</si>
  <si>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</si>
  <si>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</si>
  <si>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</si>
  <si>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</si>
  <si>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</si>
  <si>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</si>
  <si>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</si>
  <si>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</si>
  <si>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</si>
  <si>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</si>
  <si>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</si>
  <si>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</si>
  <si>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</si>
  <si>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</si>
  <si>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</si>
  <si>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</si>
  <si>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</si>
  <si>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</si>
  <si>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</si>
  <si>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</si>
  <si>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</si>
  <si>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</si>
  <si>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</si>
  <si>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</si>
  <si>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</si>
  <si>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</si>
  <si>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</si>
  <si>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</si>
  <si>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</si>
  <si>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</si>
  <si>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</si>
  <si>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</si>
  <si>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</si>
  <si>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</si>
  <si>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</si>
  <si>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</si>
  <si>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</si>
  <si>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</si>
  <si>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</si>
  <si>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</si>
  <si>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</si>
  <si>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</si>
  <si>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</si>
  <si>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</si>
  <si>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</si>
  <si>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</si>
  <si>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</si>
  <si>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</si>
  <si>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</si>
  <si>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</si>
  <si>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</si>
  <si>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</si>
  <si>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</si>
  <si>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</si>
  <si>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</si>
  <si>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</si>
  <si>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</si>
  <si>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</si>
  <si>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</si>
  <si>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</si>
  <si>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</si>
  <si>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</si>
  <si>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</si>
  <si>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</si>
  <si>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</si>
  <si>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</si>
  <si>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</si>
  <si>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</si>
  <si>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</si>
  <si>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</si>
  <si>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</si>
  <si>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</si>
  <si>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</si>
  <si>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</si>
  <si>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</si>
  <si>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</si>
  <si>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</si>
  <si>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</si>
  <si>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</si>
  <si>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</si>
  <si>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</si>
  <si>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</si>
  <si>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</si>
  <si>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</si>
  <si>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</si>
  <si>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</si>
  <si>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</si>
  <si>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</si>
  <si>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</si>
  <si>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</si>
  <si>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</si>
  <si>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</si>
  <si>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</si>
  <si>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</si>
  <si>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</si>
  <si>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</si>
  <si>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</si>
  <si>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</si>
  <si>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</si>
  <si>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</si>
  <si>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</si>
  <si>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</si>
  <si>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</si>
  <si>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</si>
  <si>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</si>
  <si>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</si>
  <si>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</si>
  <si>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</si>
  <si>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</si>
  <si>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</si>
  <si>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</si>
  <si>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</si>
  <si>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</si>
  <si>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</si>
  <si>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</si>
  <si>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</si>
  <si>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</si>
  <si>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</si>
  <si>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</si>
  <si>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</si>
  <si>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</si>
  <si>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</si>
  <si>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</si>
  <si>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</si>
  <si>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</si>
  <si>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</si>
  <si>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</si>
  <si>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</si>
  <si>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</si>
  <si>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</si>
  <si>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</si>
  <si>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</si>
  <si>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</si>
  <si>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</si>
  <si>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</si>
  <si>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</si>
  <si>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</si>
  <si>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</si>
  <si>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</si>
  <si>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</si>
  <si>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</si>
  <si>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</si>
  <si>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</si>
  <si>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</si>
  <si>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</si>
  <si>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</si>
  <si>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</si>
  <si>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</si>
  <si>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</si>
  <si>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</si>
  <si>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</si>
  <si>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</si>
  <si>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</si>
  <si>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</si>
  <si>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</si>
  <si>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</si>
  <si>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</si>
  <si>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</si>
  <si>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</si>
  <si>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</si>
  <si>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</si>
  <si>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</si>
  <si>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</si>
  <si>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</si>
  <si>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</si>
  <si>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</si>
  <si>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</si>
  <si>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</si>
  <si>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</si>
  <si>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</si>
  <si>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</si>
  <si>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</si>
  <si>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</si>
  <si>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</si>
  <si>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</si>
  <si>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</si>
  <si>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</si>
  <si>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</si>
  <si>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</si>
  <si>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</si>
  <si>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</si>
  <si>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</si>
  <si>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</si>
  <si>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</si>
  <si>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</si>
  <si>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</si>
  <si>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</si>
  <si>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</si>
  <si>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</si>
  <si>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</si>
  <si>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</si>
  <si>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</si>
  <si>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</si>
  <si>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</si>
  <si>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</si>
  <si>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</si>
  <si>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</si>
  <si>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</si>
  <si>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</si>
  <si>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</si>
  <si>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</si>
  <si>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</si>
  <si>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</si>
  <si>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</si>
  <si>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</si>
  <si>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</si>
  <si>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</si>
  <si>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</si>
  <si>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</si>
  <si>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</si>
  <si>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</si>
  <si>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</si>
  <si>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</si>
  <si>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</si>
  <si>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</si>
  <si>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</si>
  <si>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</si>
  <si>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</si>
  <si>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</si>
  <si>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</si>
  <si>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</si>
  <si>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</si>
  <si>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</si>
  <si>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</si>
  <si>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</si>
  <si>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</si>
  <si>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</si>
  <si>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</si>
  <si>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</si>
  <si>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</si>
  <si>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</si>
  <si>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</si>
  <si>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</si>
  <si>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</si>
  <si>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</si>
  <si>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</si>
  <si>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</si>
  <si>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</si>
  <si>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</si>
  <si>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</si>
  <si>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</si>
  <si>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</si>
  <si>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</si>
  <si>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</si>
  <si>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</si>
  <si>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</si>
  <si>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</si>
  <si>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</si>
  <si>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</si>
  <si>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</si>
  <si>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</si>
  <si>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</si>
  <si>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</si>
  <si>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</si>
  <si>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</si>
  <si>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</si>
  <si>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</si>
  <si>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</si>
  <si>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</si>
  <si>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</si>
  <si>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</si>
  <si>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</si>
  <si>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</si>
  <si>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</si>
  <si>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</si>
  <si>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</si>
  <si>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</si>
  <si>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</si>
  <si>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</si>
  <si>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</si>
  <si>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</si>
  <si>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</si>
  <si>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</si>
  <si>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</si>
  <si>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</si>
  <si>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</si>
  <si>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</si>
  <si>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</si>
  <si>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</si>
  <si>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</si>
  <si>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</si>
  <si>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</si>
  <si>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</si>
  <si>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</si>
  <si>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</si>
  <si>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</si>
  <si>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</si>
  <si>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</si>
  <si>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</si>
  <si>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</si>
  <si>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</si>
  <si>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</si>
  <si>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</si>
  <si>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</si>
  <si>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</si>
  <si>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</si>
  <si>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</si>
  <si>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</si>
  <si>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</si>
  <si>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</si>
  <si>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</si>
  <si>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</si>
  <si>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</si>
  <si>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</si>
  <si>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</si>
  <si>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</si>
  <si>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</si>
  <si>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</si>
  <si>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</si>
  <si>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</si>
  <si>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</si>
  <si>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</si>
  <si>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</si>
  <si>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</si>
  <si>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</si>
  <si>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</si>
  <si>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</si>
  <si>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</si>
  <si>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</si>
  <si>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</si>
  <si>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</si>
  <si>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</si>
  <si>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</si>
  <si>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</si>
  <si>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</si>
  <si>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</si>
  <si>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</si>
  <si>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</si>
  <si>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</si>
  <si>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</si>
  <si>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</si>
  <si>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</si>
  <si>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</si>
  <si>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</si>
  <si>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</si>
  <si>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</si>
  <si>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</si>
  <si>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</si>
  <si>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</si>
  <si>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</si>
  <si>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</si>
  <si>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</si>
  <si>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</si>
  <si>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</si>
  <si>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</si>
  <si>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</si>
  <si>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</si>
  <si>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</si>
  <si>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</si>
  <si>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</si>
  <si>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</si>
  <si>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</si>
  <si>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</si>
  <si>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</si>
  <si>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</si>
  <si>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</si>
  <si>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</si>
  <si>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</si>
  <si>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</si>
  <si>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</si>
  <si>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</si>
  <si>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</si>
  <si>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</si>
  <si>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</si>
  <si>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</si>
  <si>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</si>
  <si>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</si>
  <si>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</si>
  <si>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</si>
  <si>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</si>
  <si>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</si>
  <si>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</si>
  <si>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</si>
  <si>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</si>
  <si>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</si>
  <si>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</si>
  <si>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</si>
  <si>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</si>
  <si>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</si>
  <si>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</si>
  <si>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</si>
  <si>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</si>
  <si>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</si>
  <si>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</si>
  <si>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</si>
  <si>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</si>
  <si>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</si>
  <si>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</si>
  <si>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</si>
  <si>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</si>
  <si>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</si>
  <si>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</si>
  <si>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</si>
  <si>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</si>
  <si>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</si>
  <si>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</si>
  <si>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</si>
  <si>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</si>
  <si>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</si>
  <si>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</si>
  <si>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</si>
  <si>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</si>
  <si>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</si>
  <si>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</si>
  <si>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</si>
  <si>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</si>
  <si>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</si>
  <si>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</si>
  <si>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</si>
  <si>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</si>
  <si>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</si>
  <si>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</si>
  <si>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</si>
  <si>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</si>
  <si>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</si>
  <si>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</si>
  <si>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</si>
  <si>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</si>
  <si>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</si>
  <si>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</si>
  <si>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</si>
  <si>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</si>
  <si>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</si>
  <si>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</si>
  <si>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</si>
  <si>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</si>
  <si>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</si>
  <si>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</si>
  <si>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</si>
  <si>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</si>
  <si>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</si>
  <si>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</si>
  <si>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</si>
  <si>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</si>
  <si>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</si>
  <si>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</si>
  <si>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</si>
  <si>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</si>
  <si>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</si>
  <si>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</si>
  <si>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</si>
  <si>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</si>
  <si>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</si>
  <si>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</si>
  <si>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</si>
  <si>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</si>
  <si>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</si>
  <si>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</si>
  <si>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</si>
  <si>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</si>
  <si>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</si>
  <si>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</si>
  <si>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</si>
  <si>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</si>
  <si>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</si>
  <si>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</si>
  <si>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</si>
  <si>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</si>
  <si>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</si>
  <si>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</si>
  <si>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</si>
  <si>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</si>
  <si>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</si>
  <si>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</si>
  <si>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</si>
  <si>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</si>
  <si>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</si>
  <si>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</si>
  <si>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</si>
  <si>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</si>
  <si>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</si>
  <si>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</si>
  <si>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</si>
  <si>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</si>
  <si>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</si>
  <si>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</si>
  <si>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</si>
  <si>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</si>
  <si>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</si>
  <si>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</si>
  <si>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</si>
  <si>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</si>
  <si>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</si>
  <si>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</si>
  <si>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</si>
  <si>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</si>
  <si>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</si>
  <si>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</si>
  <si>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</si>
  <si>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</si>
  <si>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</si>
  <si>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</si>
  <si>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</si>
  <si>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</si>
  <si>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</si>
  <si>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</si>
  <si>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</si>
  <si>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</si>
  <si>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</si>
  <si>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</si>
  <si>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</si>
  <si>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</si>
  <si>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</si>
  <si>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</si>
  <si>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</si>
  <si>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</si>
  <si>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</si>
  <si>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</si>
  <si>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</si>
  <si>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</si>
  <si>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</si>
  <si>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</si>
  <si>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</si>
  <si>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</si>
  <si>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</si>
  <si>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</si>
  <si>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</si>
  <si>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</si>
  <si>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</si>
  <si>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</si>
  <si>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</si>
  <si>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</si>
  <si>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</si>
  <si>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</si>
  <si>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</si>
  <si>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</si>
  <si>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</si>
  <si>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</si>
  <si>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</si>
  <si>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</si>
  <si>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</si>
  <si>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</si>
  <si>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</si>
  <si>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</si>
  <si>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</si>
  <si>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</si>
  <si>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</si>
  <si>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</si>
  <si>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</si>
  <si>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</si>
  <si>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</si>
  <si>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</si>
  <si>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</si>
  <si>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</si>
  <si>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</si>
  <si>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</si>
  <si>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</si>
  <si>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</si>
  <si>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</si>
  <si>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</si>
  <si>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</si>
  <si>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</si>
  <si>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</si>
  <si>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</si>
  <si>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</si>
  <si>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</si>
  <si>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</si>
  <si>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</si>
  <si>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</si>
  <si>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</si>
  <si>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</si>
  <si>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</si>
  <si>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</si>
  <si>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</si>
  <si>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</si>
  <si>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</si>
  <si>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</si>
  <si>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</si>
  <si>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</si>
  <si>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</si>
  <si>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</si>
  <si>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</si>
  <si>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</si>
  <si>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</si>
  <si>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</si>
  <si>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</si>
  <si>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</si>
  <si>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</si>
  <si>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</si>
  <si>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</si>
  <si>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</si>
  <si>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</si>
  <si>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</si>
  <si>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</si>
  <si>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</si>
  <si>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</si>
  <si>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</si>
  <si>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</si>
  <si>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</si>
  <si>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</si>
  <si>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</si>
  <si>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</si>
  <si>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</si>
  <si>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</si>
  <si>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</si>
  <si>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</si>
  <si>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</si>
  <si>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</si>
  <si>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</si>
  <si>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</si>
  <si>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</si>
  <si>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</si>
  <si>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</si>
  <si>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</si>
  <si>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</si>
  <si>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</si>
  <si>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</si>
  <si>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</si>
  <si>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</si>
  <si>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</si>
  <si>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</si>
  <si>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</si>
  <si>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</si>
  <si>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</si>
  <si>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</si>
  <si>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</si>
  <si>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</si>
  <si>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</si>
  <si>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</si>
  <si>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</si>
  <si>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</si>
  <si>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</si>
  <si>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</si>
  <si>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</si>
  <si>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</si>
  <si>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</si>
  <si>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</si>
  <si>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</si>
  <si>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</si>
  <si>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</si>
  <si>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</si>
  <si>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</si>
  <si>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</si>
  <si>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</si>
  <si>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</si>
  <si>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</si>
  <si>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</si>
  <si>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</si>
  <si>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</si>
  <si>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</si>
  <si>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</si>
  <si>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</si>
  <si>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</si>
  <si>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</si>
  <si>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</si>
  <si>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</si>
  <si>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</si>
  <si>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</si>
  <si>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</si>
  <si>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</si>
  <si>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</si>
  <si>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</si>
  <si>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</si>
  <si>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</si>
  <si>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</si>
  <si>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</si>
  <si>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</si>
  <si>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</si>
  <si>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</si>
  <si>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</si>
  <si>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</si>
  <si>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</si>
  <si>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</si>
  <si>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</si>
  <si>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</si>
  <si>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</si>
  <si>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</si>
  <si>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</si>
  <si>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</si>
  <si>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</si>
  <si>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</si>
  <si>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</si>
  <si>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</si>
  <si>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</si>
  <si>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</si>
  <si>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</si>
  <si>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</si>
  <si>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</si>
  <si>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</si>
  <si>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</si>
  <si>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</si>
  <si>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</si>
  <si>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</si>
  <si>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</si>
  <si>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</si>
  <si>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</si>
  <si>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</si>
  <si>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</si>
  <si>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</si>
  <si>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</si>
  <si>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</si>
  <si>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</si>
  <si>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</si>
  <si>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</si>
  <si>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</si>
  <si>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</si>
  <si>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</si>
  <si>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</si>
  <si>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</si>
  <si>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</si>
  <si>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</si>
  <si>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</si>
  <si>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</si>
  <si>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</si>
  <si>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</si>
  <si>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</si>
  <si>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</si>
  <si>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</si>
  <si>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</si>
  <si>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</si>
  <si>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</si>
  <si>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</si>
  <si>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</si>
  <si>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</si>
  <si>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</si>
  <si>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</si>
  <si>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</si>
  <si>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</si>
  <si>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</si>
  <si>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</si>
  <si>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</si>
  <si>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</si>
  <si>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</si>
  <si>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</si>
  <si>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</si>
  <si>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</si>
  <si>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</si>
  <si>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</si>
  <si>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</si>
  <si>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</si>
  <si>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</si>
  <si>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</si>
  <si>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</si>
  <si>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</si>
  <si>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</si>
  <si>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</si>
  <si>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</si>
  <si>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</si>
  <si>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</si>
  <si>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</si>
  <si>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</si>
  <si>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</si>
  <si>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</si>
  <si>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</si>
  <si>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</si>
  <si>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</si>
  <si>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</si>
  <si>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</si>
  <si>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</si>
  <si>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</si>
  <si>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</si>
  <si>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</si>
  <si>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</si>
  <si>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</si>
  <si>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</si>
  <si>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</si>
  <si>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</si>
  <si>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</si>
  <si>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</si>
  <si>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</si>
  <si>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</si>
  <si>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</si>
  <si>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</si>
  <si>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</si>
  <si>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</si>
  <si>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</si>
  <si>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</si>
  <si>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</si>
  <si>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</si>
  <si>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</si>
  <si>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</si>
  <si>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</si>
  <si>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</si>
  <si>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</si>
  <si>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</si>
  <si>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</si>
  <si>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</si>
  <si>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</si>
  <si>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</si>
  <si>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</si>
  <si>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</si>
  <si>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</si>
  <si>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</si>
  <si>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</si>
  <si>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</si>
  <si>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</si>
  <si>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</si>
  <si>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</si>
  <si>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</si>
  <si>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</si>
  <si>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</si>
  <si>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</si>
  <si>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</si>
  <si>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</si>
  <si>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</si>
  <si>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</si>
  <si>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</si>
  <si>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</si>
  <si>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</si>
  <si>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</si>
  <si>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</si>
  <si>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</si>
  <si>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</si>
  <si>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</si>
  <si>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</si>
  <si>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</si>
  <si>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</si>
  <si>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</si>
  <si>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</si>
  <si>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</si>
  <si>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</si>
  <si>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</si>
  <si>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</si>
  <si>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</si>
  <si>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</si>
  <si>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</si>
  <si>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</si>
  <si>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</si>
  <si>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</si>
  <si>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</si>
  <si>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</si>
  <si>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</si>
  <si>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</si>
  <si>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</si>
  <si>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</si>
  <si>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</si>
  <si>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</si>
  <si>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</si>
  <si>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</si>
  <si>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</si>
  <si>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</si>
  <si>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</si>
  <si>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</si>
  <si>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</si>
  <si>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</si>
  <si>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</si>
  <si>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</si>
  <si>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</si>
  <si>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</si>
  <si>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</si>
  <si>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</si>
  <si>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</si>
  <si>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</si>
  <si>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</si>
  <si>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</si>
  <si>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</si>
  <si>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</si>
  <si>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</si>
  <si>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</si>
  <si>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</si>
  <si>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</si>
  <si>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</si>
  <si>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</si>
  <si>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</si>
  <si>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</si>
  <si>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</si>
  <si>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</si>
  <si>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</si>
  <si>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</si>
  <si>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</si>
  <si>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</si>
  <si>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</si>
  <si>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</si>
  <si>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</si>
  <si>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</si>
  <si>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</si>
  <si>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</si>
  <si>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</si>
  <si>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</si>
  <si>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</si>
  <si>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</si>
  <si>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</si>
  <si>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</si>
  <si>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</si>
  <si>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</si>
  <si>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</si>
  <si>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</si>
  <si>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</si>
  <si>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</si>
  <si>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</si>
  <si>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</si>
  <si>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</si>
  <si>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</si>
  <si>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</si>
  <si>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</si>
  <si>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</si>
  <si>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</si>
  <si>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</si>
  <si>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</si>
  <si>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</si>
  <si>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</si>
  <si>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</si>
  <si>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</si>
  <si>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</si>
  <si>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</si>
  <si>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</si>
  <si>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</si>
  <si>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</si>
  <si>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</si>
  <si>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</si>
  <si>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</si>
  <si>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</si>
  <si>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</si>
  <si>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</si>
  <si>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</si>
  <si>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</si>
  <si>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</si>
  <si>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</si>
  <si>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</si>
  <si>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</si>
  <si>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</si>
  <si>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</si>
  <si>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</si>
  <si>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</si>
  <si>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</si>
  <si>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</si>
  <si>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</si>
  <si>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</si>
  <si>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</si>
  <si>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</si>
  <si>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</si>
  <si>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</si>
  <si>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</si>
  <si>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</si>
  <si>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</si>
  <si>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</si>
  <si>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</si>
  <si>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</si>
  <si>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</si>
  <si>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</si>
  <si>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</si>
  <si>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</si>
  <si>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</si>
  <si>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</si>
  <si>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</si>
  <si>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</si>
  <si>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</si>
  <si>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</si>
  <si>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</si>
  <si>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</si>
  <si>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</si>
  <si>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</si>
  <si>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</si>
  <si>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</si>
  <si>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</si>
  <si>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</si>
  <si>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</si>
  <si>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</si>
  <si>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</si>
  <si>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</si>
  <si>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</si>
  <si>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</si>
  <si>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</si>
  <si>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</si>
  <si>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</si>
  <si>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</si>
  <si>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</si>
  <si>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</si>
  <si>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</si>
  <si>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</si>
  <si>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</si>
  <si>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</si>
  <si>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</si>
  <si>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</si>
  <si>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</si>
  <si>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</si>
  <si>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</si>
  <si>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</si>
  <si>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</si>
  <si>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</si>
  <si>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</si>
  <si>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</si>
  <si>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</si>
  <si>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</si>
  <si>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</si>
  <si>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</si>
  <si>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</si>
  <si>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</si>
  <si>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</si>
  <si>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</si>
  <si>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</si>
  <si>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</si>
  <si>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</si>
  <si>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</si>
  <si>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</si>
  <si>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</si>
  <si>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</si>
  <si>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</si>
  <si>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</si>
  <si>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</si>
  <si>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</si>
  <si>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</si>
  <si>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</si>
  <si>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</si>
  <si>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</si>
  <si>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</si>
  <si>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</si>
  <si>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</si>
  <si>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</si>
  <si>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</si>
  <si>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</si>
  <si>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</si>
  <si>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</si>
  <si>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</si>
  <si>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</si>
  <si>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</si>
  <si>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</si>
  <si>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</si>
  <si>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</si>
  <si>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</si>
  <si>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</si>
  <si>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</si>
  <si>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</si>
  <si>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</si>
  <si>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</si>
  <si>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</si>
  <si>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</si>
  <si>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</si>
  <si>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</si>
  <si>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</si>
  <si>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</si>
  <si>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</si>
  <si>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</si>
  <si>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</si>
  <si>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</si>
  <si>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</si>
  <si>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</si>
  <si>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</si>
  <si>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</si>
  <si>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</si>
  <si>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</si>
  <si>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</si>
  <si>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</si>
  <si>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</si>
  <si>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</si>
  <si>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</si>
  <si>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</si>
  <si>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</si>
  <si>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</si>
  <si>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</si>
  <si>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</si>
  <si>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</si>
  <si>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</si>
  <si>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</si>
  <si>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</si>
  <si>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</si>
  <si>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</si>
  <si>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</si>
  <si>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</si>
  <si>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</si>
  <si>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</si>
  <si>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</si>
  <si>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</si>
  <si>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</si>
  <si>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</si>
  <si>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</si>
  <si>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</si>
  <si>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</si>
  <si>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</si>
  <si>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</si>
  <si>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</si>
  <si>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</si>
  <si>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</si>
  <si>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</si>
  <si>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</si>
  <si>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</si>
  <si>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</si>
  <si>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</si>
  <si>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</si>
  <si>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</si>
  <si>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</si>
  <si>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</si>
  <si>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</si>
  <si>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</si>
  <si>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</si>
  <si>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</si>
  <si>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</si>
  <si>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</si>
  <si>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</si>
  <si>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</si>
  <si>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</si>
  <si>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</si>
  <si>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</si>
  <si>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</si>
  <si>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</si>
  <si>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</si>
  <si>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</si>
  <si>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</si>
  <si>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</si>
  <si>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</si>
  <si>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</si>
  <si>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</si>
  <si>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</si>
  <si>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</si>
  <si>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</si>
  <si>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</si>
  <si>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</si>
  <si>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</si>
  <si>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</si>
  <si>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</si>
  <si>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</si>
  <si>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</si>
  <si>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</si>
  <si>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</si>
  <si>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</si>
  <si>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</si>
  <si>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</si>
  <si>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</si>
  <si>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</si>
  <si>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</si>
  <si>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</si>
  <si>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</si>
  <si>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</si>
  <si>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</si>
  <si>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</si>
  <si>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</si>
  <si>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</si>
  <si>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</si>
  <si>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</si>
  <si>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</si>
  <si>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</si>
  <si>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</si>
  <si>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</si>
  <si>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</si>
  <si>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</si>
  <si>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</si>
  <si>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</si>
  <si>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</si>
  <si>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</si>
  <si>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</si>
  <si>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</si>
  <si>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</si>
  <si>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</si>
  <si>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</si>
  <si>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</si>
  <si>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</si>
  <si>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</si>
  <si>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</si>
  <si>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</si>
  <si>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</si>
  <si>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</si>
  <si>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</si>
  <si>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</si>
  <si>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</si>
  <si>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</si>
  <si>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</si>
  <si>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</si>
  <si>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</si>
  <si>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</si>
  <si>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</si>
  <si>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</si>
  <si>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</si>
  <si>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</si>
  <si>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</si>
  <si>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</si>
  <si>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</si>
  <si>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</si>
  <si>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</si>
  <si>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</si>
  <si>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</si>
  <si>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</si>
  <si>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</si>
  <si>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</si>
  <si>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</si>
  <si>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</si>
  <si>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</si>
  <si>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</si>
  <si>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</si>
  <si>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</si>
  <si>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</si>
  <si>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</si>
  <si>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</si>
  <si>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</si>
  <si>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</si>
  <si>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</si>
  <si>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</si>
  <si>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</si>
  <si>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</si>
  <si>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</si>
  <si>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</si>
  <si>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</si>
  <si>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</si>
  <si>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</si>
  <si>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</si>
  <si>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</si>
  <si>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</si>
  <si>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</si>
  <si>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</si>
  <si>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</si>
  <si>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</si>
  <si>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</si>
  <si>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</si>
  <si>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</si>
  <si>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</si>
  <si>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</si>
  <si>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</si>
  <si>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</si>
  <si>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</si>
  <si>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</si>
  <si>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</si>
  <si>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</si>
  <si>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</si>
  <si>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</si>
  <si>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</si>
  <si>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</si>
  <si>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</si>
  <si>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</si>
  <si>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</si>
  <si>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</si>
  <si>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</si>
  <si>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</si>
  <si>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</si>
  <si>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</si>
  <si>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</si>
  <si>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</si>
  <si>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</si>
  <si>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</si>
  <si>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</si>
  <si>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</si>
  <si>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</si>
  <si>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</si>
  <si>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</si>
  <si>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</si>
  <si>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</si>
  <si>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</si>
  <si>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</si>
  <si>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</si>
  <si>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</si>
  <si>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</si>
  <si>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</si>
  <si>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</si>
  <si>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</si>
  <si>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</si>
  <si>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</si>
  <si>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</si>
  <si>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</si>
  <si>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</si>
  <si>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</si>
  <si>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</si>
  <si>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</si>
  <si>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</si>
  <si>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</si>
  <si>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</si>
  <si>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</si>
  <si>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</si>
  <si>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</si>
  <si>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</si>
  <si>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</si>
  <si>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</si>
  <si>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</si>
  <si>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</si>
  <si>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</si>
  <si>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</si>
  <si>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</si>
  <si>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</si>
  <si>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</si>
  <si>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</si>
  <si>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</si>
  <si>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</si>
  <si>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</si>
  <si>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</si>
  <si>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</si>
  <si>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</si>
  <si>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</si>
  <si>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</si>
  <si>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</si>
  <si>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</si>
  <si>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</si>
  <si>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</si>
  <si>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</si>
  <si>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</si>
  <si>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</si>
  <si>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</si>
  <si>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</si>
  <si>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</si>
  <si>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</si>
  <si>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</si>
  <si>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</si>
  <si>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</si>
  <si>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</si>
  <si>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</si>
  <si>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</si>
  <si>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</si>
  <si>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</si>
  <si>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</si>
  <si>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</si>
  <si>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</si>
  <si>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</si>
  <si>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</si>
  <si>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</si>
  <si>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</si>
  <si>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</si>
  <si>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</si>
  <si>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</si>
  <si>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</si>
  <si>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</si>
  <si>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</si>
  <si>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</si>
  <si>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</si>
  <si>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</si>
  <si>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</si>
  <si>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</si>
  <si>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</si>
  <si>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</si>
  <si>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</si>
  <si>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</si>
  <si>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</si>
  <si>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</si>
  <si>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</si>
  <si>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</si>
  <si>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</si>
  <si>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</si>
  <si>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</si>
  <si>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</si>
  <si>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</si>
  <si>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</si>
  <si>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</si>
  <si>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</si>
  <si>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</si>
  <si>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</si>
  <si>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</si>
  <si>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</si>
  <si>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</si>
  <si>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</si>
  <si>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</si>
  <si>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</si>
  <si>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</si>
  <si>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</si>
  <si>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</si>
  <si>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</si>
  <si>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</si>
  <si>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</si>
  <si>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</si>
  <si>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</si>
  <si>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</si>
  <si>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</si>
  <si>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</si>
  <si>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</si>
  <si>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</si>
  <si>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</si>
  <si>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</si>
  <si>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</si>
  <si>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</si>
  <si>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</si>
  <si>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</si>
  <si>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</si>
  <si>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</si>
  <si>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</si>
  <si>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</si>
  <si>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</si>
  <si>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</si>
  <si>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</si>
  <si>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</si>
  <si>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</si>
  <si>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</si>
  <si>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</si>
  <si>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</si>
  <si>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</si>
  <si>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</si>
  <si>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</si>
  <si>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</si>
  <si>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</si>
  <si>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</si>
  <si>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</si>
  <si>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</si>
  <si>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</si>
  <si>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</si>
  <si>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</si>
  <si>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</si>
  <si>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</si>
  <si>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</si>
  <si>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</si>
  <si>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</si>
  <si>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</si>
  <si>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</si>
  <si>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</si>
  <si>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</si>
  <si>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</si>
  <si>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</si>
  <si>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</si>
  <si>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</si>
  <si>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</si>
  <si>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</si>
  <si>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</si>
  <si>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</si>
  <si>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</si>
  <si>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</si>
  <si>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</si>
  <si>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</si>
  <si>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</si>
  <si>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</si>
  <si>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</si>
  <si>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</si>
  <si>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</si>
  <si>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</si>
  <si>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</si>
  <si>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</si>
  <si>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</si>
  <si>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</si>
  <si>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</si>
  <si>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</si>
  <si>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</si>
  <si>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</si>
  <si>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</si>
  <si>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</si>
  <si>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</si>
  <si>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</si>
  <si>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</si>
  <si>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</si>
  <si>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</si>
  <si>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</si>
  <si>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</si>
  <si>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</si>
  <si>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</si>
  <si>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</si>
  <si>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</si>
  <si>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</si>
  <si>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</si>
  <si>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</si>
  <si>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</si>
  <si>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</si>
  <si>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</si>
  <si>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</si>
  <si>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</si>
  <si>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</si>
  <si>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</si>
  <si>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</si>
  <si>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</si>
  <si>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</si>
  <si>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</si>
  <si>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</si>
  <si>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</si>
  <si>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</si>
  <si>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</si>
  <si>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</si>
  <si>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</si>
  <si>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</si>
  <si>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</si>
  <si>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</si>
  <si>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</si>
  <si>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</si>
  <si>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</si>
  <si>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</si>
  <si>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</si>
  <si>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</si>
  <si>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</si>
  <si>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</si>
  <si>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</si>
  <si>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</si>
  <si>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</si>
  <si>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</si>
  <si>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</si>
  <si>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</si>
  <si>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</si>
  <si>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</si>
  <si>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</si>
  <si>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</si>
  <si>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</si>
  <si>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</si>
  <si>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</si>
  <si>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</si>
  <si>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</si>
  <si>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</si>
  <si>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</si>
  <si>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</si>
  <si>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</si>
  <si>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</si>
  <si>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</si>
  <si>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</si>
  <si>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</si>
  <si>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</si>
  <si>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</si>
  <si>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</si>
  <si>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</si>
  <si>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</si>
  <si>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</si>
  <si>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</si>
  <si>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</si>
  <si>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</si>
  <si>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</si>
  <si>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</si>
  <si>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</si>
  <si>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</si>
  <si>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</si>
  <si>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</si>
  <si>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</si>
  <si>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</si>
  <si>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</si>
  <si>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</si>
  <si>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</si>
  <si>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</si>
  <si>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</si>
  <si>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</si>
  <si>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</si>
  <si>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</si>
  <si>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</si>
  <si>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</si>
  <si>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</si>
  <si>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</si>
  <si>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</si>
  <si>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</si>
  <si>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</si>
  <si>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</si>
  <si>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</si>
  <si>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</si>
  <si>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</si>
  <si>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</si>
  <si>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</si>
  <si>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</si>
  <si>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</si>
  <si>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</si>
  <si>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</si>
  <si>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</si>
  <si>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</si>
  <si>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</si>
  <si>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</si>
  <si>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</si>
  <si>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</si>
  <si>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</si>
  <si>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</si>
  <si>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</si>
  <si>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</si>
  <si>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</si>
  <si>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</si>
  <si>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</si>
  <si>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</si>
  <si>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</si>
  <si>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</si>
  <si>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</si>
  <si>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</si>
  <si>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</si>
  <si>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</si>
  <si>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</si>
  <si>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</si>
  <si>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</si>
  <si>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</si>
  <si>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</si>
  <si>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</si>
  <si>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</si>
  <si>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</si>
  <si>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</si>
  <si>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</si>
  <si>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</si>
  <si>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</si>
  <si>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</si>
  <si>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</si>
  <si>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</si>
  <si>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</si>
  <si>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</si>
  <si>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</si>
  <si>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</si>
  <si>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</si>
  <si>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</si>
  <si>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</si>
  <si>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</si>
  <si>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</si>
  <si>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</si>
  <si>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</si>
  <si>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</si>
  <si>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</si>
  <si>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</si>
  <si>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</si>
  <si>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</si>
  <si>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</si>
  <si>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</si>
  <si>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</si>
  <si>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</si>
  <si>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</si>
  <si>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</si>
  <si>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</si>
  <si>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</si>
  <si>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</si>
  <si>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</si>
  <si>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</si>
  <si>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</si>
  <si>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</si>
  <si>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</si>
  <si>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</si>
  <si>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</si>
  <si>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</si>
  <si>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</si>
  <si>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</si>
  <si>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</si>
  <si>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</si>
  <si>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</si>
  <si>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</si>
  <si>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</si>
  <si>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</si>
  <si>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</si>
  <si>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</si>
  <si>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</si>
  <si>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</si>
  <si>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</si>
  <si>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</si>
  <si>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</si>
  <si>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</si>
  <si>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</si>
  <si>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</si>
  <si>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</si>
  <si>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</si>
  <si>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</si>
  <si>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</si>
  <si>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</si>
  <si>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</si>
  <si>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</si>
  <si>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</si>
  <si>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</si>
  <si>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</si>
  <si>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</si>
  <si>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</si>
  <si>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</si>
  <si>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</si>
  <si>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</si>
  <si>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</si>
  <si>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</si>
  <si>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</si>
  <si>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</si>
  <si>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</si>
  <si>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</si>
  <si>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</si>
  <si>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</si>
  <si>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</si>
  <si>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</si>
  <si>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</si>
  <si>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</si>
  <si>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</si>
  <si>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</si>
  <si>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</si>
  <si>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</si>
  <si>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</si>
  <si>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</si>
  <si>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</si>
  <si>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</si>
  <si>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</si>
  <si>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</si>
  <si>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</si>
  <si>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</si>
  <si>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</si>
  <si>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</si>
  <si>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</si>
  <si>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</si>
  <si>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</si>
  <si>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</si>
  <si>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</si>
  <si>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</si>
  <si>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</si>
  <si>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</si>
  <si>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</si>
  <si>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</si>
  <si>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</si>
  <si>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</si>
  <si>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</si>
  <si>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</si>
  <si>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</si>
  <si>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</si>
  <si>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</si>
  <si>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</si>
  <si>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</si>
  <si>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</si>
  <si>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</si>
  <si>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</si>
  <si>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</si>
  <si>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</si>
  <si>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</si>
  <si>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</si>
  <si>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</si>
  <si>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</si>
  <si>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</si>
  <si>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</si>
  <si>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</si>
  <si>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</si>
  <si>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</si>
  <si>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</si>
  <si>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</si>
  <si>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</si>
  <si>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</si>
  <si>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</si>
  <si>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</si>
  <si>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</si>
  <si>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</si>
  <si>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</si>
  <si>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</si>
  <si>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</si>
  <si>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</si>
  <si>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</si>
  <si>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</si>
  <si>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</si>
  <si>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</si>
  <si>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</si>
  <si>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</si>
  <si>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</si>
  <si>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</si>
  <si>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</si>
  <si>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</si>
  <si>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</si>
  <si>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</si>
  <si>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</si>
  <si>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</si>
  <si>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</si>
  <si>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</si>
  <si>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</si>
  <si>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</si>
  <si>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</si>
  <si>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</si>
  <si>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</si>
  <si>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</si>
  <si>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</si>
  <si>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</si>
  <si>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</si>
  <si>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</si>
  <si>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</si>
  <si>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</si>
  <si>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</si>
  <si>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</si>
  <si>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</si>
  <si>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</si>
  <si>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</si>
  <si>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</si>
  <si>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</si>
  <si>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</si>
  <si>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</si>
  <si>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</si>
  <si>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</si>
  <si>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</si>
  <si>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</si>
  <si>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</si>
  <si>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</si>
  <si>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</si>
  <si>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</si>
  <si>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</si>
  <si>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</si>
  <si>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</si>
  <si>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</si>
  <si>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</si>
  <si>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</si>
  <si>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</si>
  <si>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</si>
  <si>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</si>
  <si>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</si>
  <si>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</si>
  <si>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</si>
  <si>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</si>
  <si>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</si>
  <si>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</si>
  <si>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</si>
  <si>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</si>
  <si>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</si>
  <si>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</si>
  <si>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</si>
  <si>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</si>
  <si>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</si>
  <si>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</si>
  <si>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</si>
  <si>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</si>
  <si>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</si>
  <si>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</si>
  <si>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</si>
  <si>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</si>
  <si>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</si>
  <si>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</si>
  <si>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</si>
  <si>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</si>
  <si>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</si>
  <si>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</si>
  <si>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</si>
  <si>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</si>
  <si>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</si>
  <si>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</si>
  <si>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</si>
  <si>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</si>
  <si>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</si>
  <si>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</si>
  <si>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</si>
  <si>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</si>
  <si>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</si>
  <si>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</si>
  <si>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</si>
  <si>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</si>
  <si>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</si>
  <si>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</si>
  <si>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</si>
  <si>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</si>
  <si>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</si>
  <si>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</si>
  <si>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</si>
  <si>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</si>
  <si>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</si>
  <si>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</si>
  <si>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</si>
  <si>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</si>
  <si>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</si>
  <si>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</si>
  <si>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</si>
  <si>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</si>
  <si>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</si>
  <si>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</si>
  <si>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</si>
  <si>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</si>
  <si>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</si>
  <si>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</si>
  <si>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</si>
  <si>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</si>
  <si>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</si>
  <si>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</si>
  <si>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</si>
  <si>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</si>
  <si>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</si>
  <si>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</si>
  <si>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</si>
  <si>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</si>
  <si>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</si>
  <si>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</si>
  <si>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</si>
  <si>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</si>
  <si>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</si>
  <si>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</si>
  <si>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</si>
  <si>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</si>
  <si>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</si>
  <si>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</si>
  <si>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</si>
  <si>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</si>
  <si>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</si>
  <si>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</si>
  <si>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</si>
  <si>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</si>
  <si>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</si>
  <si>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</si>
  <si>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</si>
  <si>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</si>
  <si>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</si>
  <si>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</si>
  <si>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</si>
  <si>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</si>
  <si>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</si>
  <si>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</si>
  <si>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</si>
  <si>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</si>
  <si>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</si>
  <si>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</si>
  <si>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</si>
  <si>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</si>
  <si>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</si>
  <si>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</si>
  <si>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</si>
  <si>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</si>
  <si>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</si>
  <si>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</si>
  <si>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</si>
  <si>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</si>
  <si>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</si>
  <si>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</si>
  <si>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</si>
  <si>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</si>
  <si>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</si>
  <si>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</si>
  <si>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</si>
  <si>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</si>
  <si>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</si>
  <si>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</si>
  <si>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</si>
  <si>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</si>
  <si>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</si>
  <si>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</si>
  <si>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</si>
  <si>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</si>
  <si>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</si>
  <si>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</si>
  <si>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</si>
  <si>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</si>
  <si>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</si>
  <si>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</si>
  <si>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</si>
  <si>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</si>
  <si>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</si>
  <si>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</si>
  <si>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</si>
  <si>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</si>
  <si>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</si>
  <si>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</si>
  <si>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</si>
  <si>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</si>
  <si>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</si>
  <si>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</si>
  <si>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</si>
  <si>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</si>
  <si>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</si>
  <si>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</si>
  <si>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</si>
  <si>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</si>
  <si>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</si>
  <si>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</si>
  <si>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</si>
  <si>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</si>
  <si>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</si>
  <si>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</si>
  <si>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</si>
  <si>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</si>
  <si>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</si>
  <si>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</si>
  <si>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</si>
  <si>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</si>
  <si>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</si>
  <si>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</si>
  <si>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</si>
  <si>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</si>
  <si>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</si>
  <si>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</si>
  <si>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</si>
  <si>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</si>
  <si>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</si>
  <si>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</si>
  <si>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</si>
  <si>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</si>
  <si>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</si>
  <si>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</si>
  <si>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</si>
  <si>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</si>
  <si>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</si>
  <si>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</si>
  <si>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</si>
  <si>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</si>
  <si>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</si>
  <si>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</si>
  <si>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</si>
  <si>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</si>
  <si>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</si>
  <si>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</si>
  <si>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</si>
  <si>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</si>
  <si>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</si>
  <si>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</si>
  <si>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</si>
  <si>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</si>
  <si>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</si>
  <si>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</si>
  <si>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</si>
  <si>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</si>
  <si>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</si>
  <si>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</si>
  <si>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</si>
  <si>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</si>
  <si>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</si>
  <si>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</si>
  <si>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</si>
  <si>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</si>
  <si>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</si>
  <si>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</si>
  <si>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</si>
  <si>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</si>
  <si>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</si>
  <si>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</si>
  <si>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</si>
  <si>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</si>
  <si>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</si>
  <si>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</si>
  <si>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</si>
  <si>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</si>
  <si>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</si>
  <si>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</si>
  <si>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</si>
  <si>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</si>
  <si>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</si>
  <si>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</si>
  <si>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</si>
  <si>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</si>
  <si>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</si>
  <si>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</si>
  <si>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</si>
  <si>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</si>
  <si>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</si>
  <si>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</si>
  <si>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</si>
  <si>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</si>
  <si>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</si>
  <si>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</si>
  <si>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</si>
  <si>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</si>
  <si>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</si>
  <si>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</si>
  <si>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</si>
  <si>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</si>
  <si>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</si>
  <si>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</si>
  <si>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</si>
  <si>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</si>
  <si>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</si>
  <si>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</si>
  <si>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</si>
  <si>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</si>
  <si>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</si>
  <si>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</si>
  <si>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</si>
  <si>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</si>
  <si>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</si>
  <si>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</si>
  <si>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</si>
  <si>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</si>
  <si>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</si>
  <si>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</si>
  <si>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</si>
  <si>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</si>
  <si>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</si>
  <si>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</si>
  <si>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</si>
  <si>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</si>
  <si>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</si>
  <si>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</si>
  <si>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</si>
  <si>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</si>
  <si>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</si>
  <si>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</si>
  <si>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</si>
  <si>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</si>
  <si>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</si>
  <si>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</si>
  <si>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</si>
  <si>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</si>
  <si>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</si>
  <si>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</si>
  <si>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</si>
  <si>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</si>
  <si>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</si>
  <si>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</si>
  <si>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</si>
  <si>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</si>
  <si>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</si>
  <si>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</si>
  <si>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</si>
  <si>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</si>
  <si>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</si>
  <si>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</si>
  <si>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</si>
  <si>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</si>
  <si>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</si>
  <si>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</si>
  <si>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</si>
  <si>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</si>
  <si>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</si>
  <si>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</si>
  <si>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</si>
  <si>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</si>
  <si>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</si>
  <si>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</si>
  <si>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</si>
  <si>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</si>
  <si>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</si>
  <si>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</si>
  <si>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</si>
  <si>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</si>
  <si>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</si>
  <si>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</si>
  <si>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</si>
  <si>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</si>
  <si>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</si>
  <si>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</si>
  <si>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</si>
  <si>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</si>
  <si>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</si>
  <si>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</si>
  <si>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</si>
  <si>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</si>
  <si>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</si>
  <si>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</si>
  <si>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</si>
  <si>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</si>
  <si>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</si>
  <si>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</si>
  <si>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</si>
  <si>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</si>
  <si>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</si>
  <si>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</si>
  <si>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</si>
  <si>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</si>
  <si>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</si>
  <si>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</si>
  <si>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</si>
  <si>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</si>
  <si>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</si>
  <si>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</si>
  <si>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</si>
  <si>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</si>
  <si>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</si>
  <si>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</si>
  <si>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</si>
  <si>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</si>
  <si>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</si>
  <si>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</si>
  <si>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</si>
  <si>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</si>
  <si>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</si>
  <si>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</si>
  <si>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</si>
  <si>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</si>
  <si>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</si>
  <si>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</si>
  <si>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</si>
  <si>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</si>
  <si>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</si>
  <si>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</si>
  <si>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</si>
  <si>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</si>
  <si>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</si>
  <si>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</si>
  <si>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</si>
  <si>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</si>
  <si>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</si>
  <si>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</si>
  <si>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</si>
  <si>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</si>
  <si>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</si>
  <si>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</si>
  <si>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</si>
  <si>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</si>
  <si>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</si>
  <si>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</si>
  <si>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</si>
  <si>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</si>
  <si>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</si>
  <si>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</si>
  <si>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</si>
  <si>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</si>
  <si>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</si>
  <si>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</si>
  <si>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</si>
  <si>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</si>
  <si>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</si>
  <si>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</si>
  <si>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</si>
  <si>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</si>
  <si>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</si>
  <si>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</si>
  <si>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</si>
  <si>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</si>
  <si>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</si>
  <si>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</si>
  <si>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</si>
  <si>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</si>
  <si>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</si>
  <si>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</si>
  <si>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</si>
  <si>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</si>
  <si>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</si>
  <si>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</si>
  <si>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</si>
  <si>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</si>
  <si>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</si>
  <si>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</si>
  <si>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</si>
  <si>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</si>
  <si>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</si>
  <si>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</si>
  <si>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</si>
  <si>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</si>
  <si>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</si>
  <si>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</si>
  <si>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</si>
  <si>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</si>
  <si>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</si>
  <si>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</si>
  <si>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</si>
  <si>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</si>
  <si>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</si>
  <si>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</si>
  <si>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</si>
  <si>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</si>
  <si>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</si>
  <si>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</si>
  <si>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</si>
  <si>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</si>
  <si>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</si>
  <si>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</si>
  <si>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</si>
  <si>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</si>
  <si>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</si>
  <si>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</si>
  <si>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</si>
  <si>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</si>
  <si>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</si>
  <si>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</si>
  <si>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</si>
  <si>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</si>
  <si>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</si>
  <si>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</si>
  <si>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</si>
  <si>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</si>
  <si>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</si>
  <si>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</si>
  <si>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</si>
  <si>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</si>
  <si>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</si>
  <si>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</si>
  <si>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</si>
  <si>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</si>
  <si>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</si>
  <si>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</si>
  <si>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</si>
  <si>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</si>
  <si>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</si>
  <si>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</si>
  <si>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</si>
  <si>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</si>
  <si>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</si>
  <si>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</si>
  <si>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</si>
  <si>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</si>
  <si>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</si>
  <si>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</si>
  <si>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</si>
  <si>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</si>
  <si>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</si>
  <si>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</si>
  <si>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</si>
  <si>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</si>
  <si>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</si>
  <si>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</si>
  <si>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</si>
  <si>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</si>
  <si>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</si>
  <si>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</si>
  <si>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</si>
  <si>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</si>
  <si>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</si>
  <si>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</si>
  <si>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</si>
  <si>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</si>
  <si>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</si>
  <si>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</si>
  <si>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</si>
  <si>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</si>
  <si>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</si>
  <si>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</si>
  <si>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</si>
  <si>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</si>
  <si>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</si>
  <si>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</si>
  <si>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</si>
  <si>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</si>
  <si>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</si>
  <si>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</si>
  <si>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</si>
  <si>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</si>
  <si>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</si>
  <si>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</si>
  <si>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</si>
  <si>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</si>
  <si>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</si>
  <si>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</si>
  <si>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</si>
  <si>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</si>
  <si>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</si>
  <si>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</si>
  <si>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</si>
  <si>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</si>
  <si>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</si>
  <si>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</si>
  <si>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</si>
  <si>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</si>
  <si>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</si>
  <si>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</si>
  <si>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</si>
  <si>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</si>
  <si>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</si>
  <si>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</si>
  <si>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</si>
  <si>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</si>
  <si>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</si>
  <si>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</si>
  <si>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</si>
  <si>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</si>
  <si>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</si>
  <si>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</si>
  <si>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</si>
  <si>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</si>
  <si>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</si>
  <si>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</si>
  <si>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</si>
  <si>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</si>
  <si>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</si>
  <si>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</si>
  <si>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</si>
  <si>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</si>
  <si>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</si>
  <si>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</si>
  <si>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</si>
  <si>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</si>
  <si>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</si>
  <si>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</si>
  <si>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</si>
  <si>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</si>
  <si>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</si>
  <si>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</si>
  <si>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</si>
  <si>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</si>
  <si>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</si>
  <si>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</si>
  <si>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</si>
  <si>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</si>
  <si>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</si>
  <si>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</si>
  <si>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</si>
  <si>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</si>
  <si>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</si>
  <si>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</si>
  <si>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</si>
  <si>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</si>
  <si>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</si>
  <si>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</si>
  <si>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</si>
  <si>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</si>
  <si>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</si>
  <si>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</si>
  <si>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</si>
  <si>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</si>
  <si>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</si>
  <si>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</si>
  <si>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</si>
  <si>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</si>
  <si>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</si>
  <si>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</si>
  <si>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</si>
  <si>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</si>
  <si>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</si>
  <si>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</si>
  <si>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</si>
  <si>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</si>
  <si>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</si>
  <si>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</si>
  <si>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</si>
  <si>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</si>
  <si>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</si>
  <si>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</si>
  <si>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</si>
  <si>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</si>
  <si>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</si>
  <si>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</si>
  <si>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</si>
  <si>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</si>
  <si>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</si>
  <si>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</si>
  <si>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</si>
  <si>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</si>
  <si>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</si>
  <si>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</si>
  <si>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</si>
  <si>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</si>
  <si>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</si>
  <si>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</si>
  <si>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</si>
  <si>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</si>
  <si>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</si>
  <si>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</si>
  <si>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</si>
  <si>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</si>
  <si>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</si>
  <si>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</si>
  <si>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</si>
  <si>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</si>
  <si>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</si>
  <si>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</si>
  <si>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</si>
  <si>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</si>
  <si>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</si>
  <si>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</si>
  <si>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</si>
  <si>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</si>
  <si>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</si>
  <si>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</si>
  <si>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</si>
  <si>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</si>
  <si>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</si>
  <si>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</si>
  <si>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</si>
  <si>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</si>
  <si>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</si>
  <si>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</si>
  <si>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</si>
  <si>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</si>
  <si>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</si>
  <si>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</si>
  <si>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</si>
  <si>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</si>
  <si>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</si>
  <si>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</si>
  <si>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</si>
  <si>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</si>
  <si>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</si>
  <si>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</si>
  <si>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</si>
  <si>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</si>
  <si>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</si>
  <si>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</si>
  <si>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</si>
  <si>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</si>
  <si>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</si>
  <si>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</si>
  <si>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</si>
  <si>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</si>
  <si>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</si>
  <si>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</si>
  <si>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</si>
  <si>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</si>
  <si>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</si>
  <si>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</si>
  <si>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</si>
  <si>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</si>
  <si>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</si>
  <si>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</si>
  <si>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</si>
  <si>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</si>
  <si>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</si>
  <si>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</si>
  <si>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</si>
  <si>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</si>
  <si>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</si>
  <si>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</si>
  <si>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</si>
  <si>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</si>
  <si>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</si>
  <si>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</si>
  <si>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</si>
  <si>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</si>
  <si>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</si>
  <si>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</si>
  <si>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</si>
  <si>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</si>
  <si>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</si>
  <si>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</si>
  <si>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</si>
  <si>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</si>
  <si>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</si>
  <si>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</si>
  <si>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</si>
  <si>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</si>
  <si>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</si>
  <si>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</si>
  <si>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</si>
  <si>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</si>
  <si>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</si>
  <si>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</si>
  <si>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</si>
  <si>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</si>
  <si>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</si>
  <si>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</si>
  <si>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</si>
  <si>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</si>
  <si>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</si>
  <si>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</si>
  <si>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</si>
  <si>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</si>
  <si>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</si>
  <si>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</si>
  <si>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</si>
  <si>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</si>
  <si>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</si>
  <si>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</si>
  <si>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</si>
  <si>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</si>
  <si>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</si>
  <si>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</si>
  <si>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</si>
  <si>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</si>
  <si>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</si>
  <si>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</si>
  <si>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</si>
  <si>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</si>
  <si>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</si>
  <si>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</si>
  <si>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</si>
  <si>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</si>
  <si>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</si>
  <si>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</si>
  <si>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</si>
  <si>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</si>
  <si>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</si>
  <si>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</si>
  <si>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</si>
  <si>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</si>
  <si>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</si>
  <si>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</si>
  <si>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</si>
  <si>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</si>
  <si>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</si>
  <si>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</si>
  <si>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</si>
  <si>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</si>
  <si>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</si>
  <si>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</si>
  <si>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</si>
  <si>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</si>
  <si>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</si>
  <si>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</si>
  <si>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</si>
  <si>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</si>
  <si>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</si>
  <si>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</si>
  <si>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</si>
  <si>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</si>
  <si>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</si>
  <si>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</si>
  <si>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</si>
  <si>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</si>
  <si>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</si>
  <si>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</si>
  <si>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</si>
  <si>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</si>
  <si>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</si>
  <si>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</si>
  <si>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</si>
  <si>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</si>
  <si>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</si>
  <si>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</si>
  <si>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</si>
  <si>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</si>
  <si>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</si>
  <si>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</si>
  <si>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</si>
  <si>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</si>
  <si>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</si>
  <si>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</si>
  <si>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</si>
  <si>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</si>
  <si>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</si>
  <si>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</si>
  <si>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</si>
  <si>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</si>
  <si>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</si>
  <si>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</si>
  <si>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</si>
  <si>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</si>
  <si>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</si>
  <si>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</si>
  <si>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</si>
  <si>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</si>
  <si>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</si>
  <si>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</si>
  <si>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</si>
  <si>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</si>
  <si>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</si>
  <si>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</si>
  <si>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</si>
  <si>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</si>
  <si>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</si>
  <si>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</si>
  <si>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</si>
  <si>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</si>
  <si>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</si>
  <si>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</si>
  <si>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</si>
  <si>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</si>
  <si>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</si>
  <si>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</si>
  <si>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</si>
  <si>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</si>
  <si>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</si>
  <si>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</si>
  <si>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</si>
  <si>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</si>
  <si>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</si>
  <si>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</si>
  <si>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</si>
  <si>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</si>
  <si>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</si>
  <si>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</si>
  <si>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</si>
  <si>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</si>
  <si>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</si>
  <si>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</si>
  <si>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</si>
  <si>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</si>
  <si>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</si>
  <si>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</si>
  <si>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</si>
  <si>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</si>
  <si>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</si>
  <si>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</si>
  <si>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</si>
  <si>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</si>
  <si>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</si>
  <si>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</si>
  <si>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</si>
  <si>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</si>
  <si>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</si>
  <si>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</si>
  <si>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</si>
  <si>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</si>
  <si>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</si>
  <si>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</si>
  <si>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</si>
  <si>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</si>
  <si>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</si>
  <si>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</si>
  <si>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</si>
  <si>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</si>
  <si>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</si>
  <si>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</si>
  <si>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</si>
  <si>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</si>
  <si>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</si>
  <si>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</si>
  <si>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</si>
  <si>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</si>
  <si>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</si>
  <si>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</si>
  <si>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</si>
  <si>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</si>
  <si>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</si>
  <si>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</si>
  <si>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</si>
  <si>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</si>
  <si>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</si>
  <si>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</si>
  <si>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</si>
  <si>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</si>
  <si>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</si>
  <si>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</si>
  <si>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</si>
  <si>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</si>
  <si>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</si>
  <si>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</si>
  <si>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</si>
  <si>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</si>
  <si>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</si>
  <si>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</si>
  <si>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</si>
  <si>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</si>
  <si>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</si>
  <si>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</si>
  <si>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</si>
  <si>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</si>
  <si>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</si>
  <si>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</si>
  <si>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</si>
  <si>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</si>
  <si>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</si>
  <si>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</si>
  <si>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</si>
  <si>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</si>
  <si>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</si>
  <si>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</si>
  <si>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</si>
  <si>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</si>
  <si>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</si>
  <si>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</si>
  <si>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</si>
  <si>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</si>
  <si>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</si>
  <si>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</si>
  <si>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</si>
  <si>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</si>
  <si>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</si>
  <si>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</si>
  <si>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</si>
  <si>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</si>
  <si>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</si>
  <si>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</si>
  <si>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</si>
  <si>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</si>
  <si>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</si>
  <si>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</si>
  <si>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</si>
  <si>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</si>
  <si>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</si>
  <si>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</si>
  <si>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</si>
  <si>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</si>
  <si>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</si>
  <si>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</si>
  <si>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</si>
  <si>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</si>
  <si>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</si>
  <si>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</si>
  <si>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</si>
  <si>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</si>
  <si>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</si>
  <si>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</si>
  <si>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</si>
  <si>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</si>
  <si>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</si>
  <si>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</si>
  <si>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</si>
  <si>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</si>
  <si>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</si>
  <si>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</si>
  <si>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</si>
  <si>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</si>
  <si>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</si>
  <si>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</si>
  <si>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</si>
  <si>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</si>
  <si>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</si>
  <si>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</si>
  <si>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</si>
  <si>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</si>
  <si>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</si>
  <si>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</si>
  <si>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</si>
  <si>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</si>
  <si>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</si>
  <si>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</si>
  <si>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</si>
  <si>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</si>
  <si>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</si>
  <si>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</si>
  <si>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</si>
  <si>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</si>
  <si>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</si>
  <si>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</si>
  <si>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</si>
  <si>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</si>
  <si>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</si>
  <si>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</si>
  <si>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</si>
  <si>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</si>
  <si>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</si>
  <si>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</si>
  <si>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</si>
  <si>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</si>
  <si>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</si>
  <si>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</si>
  <si>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</si>
  <si>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</si>
  <si>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</si>
  <si>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</si>
  <si>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</si>
  <si>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</si>
  <si>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</si>
  <si>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</si>
  <si>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</si>
  <si>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</si>
  <si>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</si>
  <si>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</si>
  <si>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</si>
  <si>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</si>
  <si>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</si>
  <si>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</si>
  <si>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</si>
  <si>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</si>
  <si>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</si>
  <si>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</si>
  <si>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</si>
  <si>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</si>
  <si>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</si>
  <si>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</si>
  <si>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</si>
  <si>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</si>
  <si>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</si>
  <si>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</si>
  <si>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</si>
  <si>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</si>
  <si>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</si>
  <si>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</si>
  <si>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</si>
  <si>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</si>
  <si>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</si>
  <si>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</si>
  <si>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</si>
  <si>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</si>
  <si>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</si>
  <si>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</si>
  <si>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</si>
  <si>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</si>
  <si>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</si>
  <si>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</si>
  <si>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</si>
  <si>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</si>
  <si>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</si>
  <si>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</si>
  <si>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</si>
  <si>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</si>
  <si>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</si>
  <si>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</si>
  <si>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</si>
  <si>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</si>
  <si>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</si>
  <si>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</si>
  <si>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</si>
  <si>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</si>
  <si>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</si>
  <si>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</si>
  <si>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</si>
  <si>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</si>
  <si>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</si>
  <si>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</si>
  <si>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</si>
  <si>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</si>
  <si>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</si>
  <si>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</si>
  <si>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</si>
  <si>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</si>
  <si>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</si>
  <si>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</si>
  <si>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</si>
  <si>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</si>
  <si>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</si>
  <si>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</si>
  <si>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</si>
  <si>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</si>
  <si>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</si>
  <si>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</si>
  <si>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</si>
  <si>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</si>
  <si>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</si>
  <si>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</si>
  <si>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</si>
  <si>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</si>
  <si>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</si>
  <si>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</si>
  <si>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</si>
  <si>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</si>
  <si>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</si>
  <si>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</si>
  <si>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</si>
  <si>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</si>
  <si>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</si>
  <si>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</si>
  <si>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</si>
  <si>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</si>
  <si>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</si>
  <si>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</si>
  <si>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</si>
  <si>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</si>
  <si>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</si>
  <si>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</si>
  <si>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</si>
  <si>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</si>
  <si>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</si>
  <si>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</si>
  <si>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</si>
  <si>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</si>
  <si>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</si>
  <si>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</si>
  <si>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</si>
  <si>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</si>
  <si>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</si>
  <si>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</si>
  <si>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</si>
  <si>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</si>
  <si>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</si>
  <si>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</si>
  <si>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</si>
  <si>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</si>
  <si>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</si>
  <si>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</si>
  <si>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</si>
  <si>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</si>
  <si>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</si>
  <si>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</si>
  <si>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</si>
  <si>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</si>
  <si>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</si>
  <si>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</si>
  <si>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</si>
  <si>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</si>
  <si>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</si>
  <si>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</si>
  <si>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</si>
  <si>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</si>
  <si>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</si>
  <si>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</si>
  <si>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</si>
  <si>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</si>
  <si>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</si>
  <si>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</si>
  <si>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</si>
  <si>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</si>
  <si>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</si>
  <si>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</si>
  <si>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</si>
  <si>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</si>
  <si>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</si>
  <si>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</si>
  <si>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</si>
  <si>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</si>
  <si>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</si>
  <si>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</si>
  <si>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</si>
  <si>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</si>
  <si>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</si>
  <si>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</si>
  <si>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</si>
  <si>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</si>
  <si>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</si>
  <si>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</si>
  <si>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</si>
  <si>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</si>
  <si>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</si>
  <si>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</si>
  <si>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</si>
  <si>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</si>
  <si>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</si>
  <si>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</si>
  <si>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</si>
  <si>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</si>
  <si>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</si>
  <si>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</si>
  <si>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</si>
  <si>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</si>
  <si>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</si>
  <si>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</si>
  <si>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</si>
  <si>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</si>
  <si>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</si>
  <si>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</si>
  <si>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</si>
  <si>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</si>
  <si>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</si>
  <si>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</si>
  <si>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</si>
  <si>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</si>
  <si>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</si>
  <si>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</si>
  <si>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</si>
  <si>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</si>
  <si>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</si>
  <si>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</si>
  <si>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</si>
  <si>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</si>
  <si>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</si>
  <si>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</si>
  <si>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</si>
  <si>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</si>
  <si>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</si>
  <si>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</si>
  <si>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</si>
  <si>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</si>
  <si>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</si>
  <si>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</si>
  <si>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</si>
  <si>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</si>
  <si>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</si>
  <si>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</si>
  <si>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</si>
  <si>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</si>
  <si>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</si>
  <si>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</si>
  <si>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</si>
  <si>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</si>
  <si>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</si>
  <si>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</si>
  <si>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</si>
  <si>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</si>
  <si>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</si>
  <si>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</si>
  <si>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</si>
  <si>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</si>
  <si>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</si>
  <si>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</si>
  <si>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</si>
  <si>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</si>
  <si>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</si>
  <si>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</si>
  <si>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</si>
  <si>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</si>
  <si>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</si>
  <si>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</si>
  <si>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</si>
  <si>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</si>
  <si>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</si>
  <si>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</si>
  <si>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</si>
  <si>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</si>
  <si>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</si>
  <si>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</si>
  <si>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</si>
  <si>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</si>
  <si>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</si>
  <si>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</si>
  <si>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</si>
  <si>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</si>
  <si>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</si>
  <si>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</si>
  <si>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</si>
  <si>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</si>
  <si>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</si>
  <si>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</si>
  <si>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</si>
  <si>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</si>
  <si>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</si>
  <si>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</si>
  <si>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</si>
  <si>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</si>
  <si>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</si>
  <si>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</si>
  <si>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</si>
  <si>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</si>
  <si>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</si>
  <si>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</si>
  <si>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</si>
  <si>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</si>
  <si>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</si>
  <si>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</si>
  <si>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</si>
  <si>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</si>
  <si>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</si>
  <si>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</si>
  <si>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</si>
  <si>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</si>
  <si>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</si>
  <si>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</si>
  <si>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</si>
  <si>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</si>
  <si>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</si>
  <si>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</si>
  <si>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</si>
  <si>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</si>
  <si>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</si>
  <si>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</si>
  <si>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</si>
  <si>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</si>
  <si>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</si>
  <si>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</si>
  <si>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</si>
  <si>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</si>
  <si>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</si>
  <si>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</si>
  <si>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</si>
  <si>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</si>
  <si>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</si>
  <si>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</si>
  <si>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</si>
  <si>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</si>
  <si>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</si>
  <si>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</si>
  <si>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</si>
  <si>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</si>
  <si>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</si>
  <si>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</si>
  <si>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</si>
  <si>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</si>
  <si>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</si>
  <si>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</si>
  <si>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</si>
  <si>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</si>
  <si>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</si>
  <si>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</si>
  <si>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</si>
  <si>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</si>
  <si>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</si>
  <si>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</si>
  <si>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</si>
  <si>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</si>
  <si>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</si>
  <si>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</si>
  <si>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</si>
  <si>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</si>
  <si>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</si>
  <si>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</si>
  <si>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</si>
  <si>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</si>
  <si>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</si>
  <si>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</si>
  <si>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</si>
  <si>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</si>
  <si>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</si>
  <si>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</si>
  <si>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</si>
  <si>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</si>
  <si>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</si>
  <si>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</si>
  <si>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</si>
  <si>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</si>
  <si>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</si>
  <si>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</si>
  <si>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</si>
  <si>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</si>
  <si>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</si>
  <si>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</si>
  <si>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</si>
  <si>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</si>
  <si>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</si>
  <si>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</si>
  <si>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</si>
  <si>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</si>
  <si>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</si>
  <si>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</si>
  <si>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</si>
  <si>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</si>
  <si>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</si>
  <si>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</si>
  <si>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</si>
  <si>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</si>
  <si>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</si>
  <si>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</si>
  <si>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</si>
  <si>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</si>
  <si>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</si>
  <si>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</si>
  <si>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</si>
  <si>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</si>
  <si>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</si>
  <si>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</si>
  <si>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</si>
  <si>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</si>
  <si>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</si>
  <si>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</si>
  <si>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</si>
  <si>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</si>
  <si>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</si>
  <si>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</si>
  <si>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</si>
  <si>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</si>
  <si>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</si>
  <si>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</si>
  <si>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</si>
  <si>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</si>
  <si>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</si>
  <si>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</si>
  <si>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</si>
  <si>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</si>
  <si>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</si>
  <si>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</si>
  <si>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</si>
  <si>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</si>
  <si>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</si>
  <si>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</si>
  <si>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</si>
  <si>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</si>
  <si>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</si>
  <si>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</si>
  <si>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</si>
  <si>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</si>
  <si>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</si>
  <si>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</si>
  <si>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</si>
  <si>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</si>
  <si>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</si>
  <si>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</si>
  <si>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</si>
  <si>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</si>
  <si>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</si>
  <si>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</si>
  <si>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</si>
  <si>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</si>
  <si>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</si>
  <si>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</si>
  <si>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</si>
  <si>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</si>
  <si>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</si>
  <si>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</si>
  <si>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</si>
  <si>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</si>
  <si>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</si>
  <si>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</si>
  <si>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</si>
  <si>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</si>
  <si>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</si>
  <si>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</si>
  <si>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</si>
  <si>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</si>
  <si>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</si>
  <si>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</si>
  <si>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</si>
  <si>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</si>
  <si>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</si>
  <si>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</si>
  <si>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</si>
  <si>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</si>
  <si>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</si>
  <si>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</si>
  <si>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</si>
  <si>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</si>
  <si>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</si>
  <si>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</si>
  <si>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</si>
  <si>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</si>
  <si>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</si>
  <si>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</si>
  <si>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</si>
  <si>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</si>
  <si>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</si>
  <si>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</si>
  <si>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</si>
  <si>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</si>
  <si>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</si>
  <si>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</si>
  <si>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</si>
  <si>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</si>
  <si>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</si>
  <si>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</si>
  <si>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</si>
  <si>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</si>
  <si>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</si>
  <si>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</si>
  <si>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</si>
  <si>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</si>
  <si>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</si>
  <si>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</si>
  <si>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</si>
  <si>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</si>
  <si>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</si>
  <si>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</si>
  <si>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</si>
  <si>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</si>
  <si>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</si>
  <si>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</si>
  <si>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</si>
  <si>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</si>
  <si>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</si>
  <si>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</si>
  <si>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</si>
  <si>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</si>
  <si>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</si>
  <si>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</si>
  <si>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</si>
  <si>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</si>
  <si>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</si>
  <si>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</si>
  <si>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</si>
  <si>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</si>
  <si>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</si>
  <si>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</si>
  <si>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</si>
  <si>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</si>
  <si>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</si>
  <si>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</si>
  <si>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</si>
  <si>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</si>
  <si>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</si>
  <si>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</si>
  <si>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</si>
  <si>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</si>
  <si>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</si>
  <si>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</si>
  <si>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</si>
  <si>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</si>
  <si>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</si>
  <si>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</si>
  <si>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</si>
  <si>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</si>
  <si>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</si>
  <si>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</si>
  <si>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</si>
  <si>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</si>
  <si>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</si>
  <si>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</si>
  <si>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</si>
  <si>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</si>
  <si>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</si>
  <si>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</si>
  <si>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</si>
  <si>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</si>
  <si>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</si>
  <si>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</si>
  <si>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</si>
  <si>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</si>
  <si>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</si>
  <si>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</si>
  <si>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</si>
  <si>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</si>
  <si>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</si>
  <si>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</si>
  <si>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</si>
  <si>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</si>
  <si>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</si>
  <si>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</si>
  <si>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</si>
  <si>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</si>
  <si>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</si>
  <si>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</si>
  <si>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</si>
  <si>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</si>
  <si>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</si>
  <si>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</si>
  <si>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</si>
  <si>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</si>
  <si>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</si>
  <si>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</si>
  <si>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</si>
  <si>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</si>
  <si>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</si>
  <si>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</si>
  <si>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</si>
  <si>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</si>
  <si>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</si>
  <si>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</si>
  <si>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</si>
  <si>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</si>
  <si>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</si>
  <si>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</si>
  <si>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</si>
  <si>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</si>
  <si>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</si>
  <si>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</si>
  <si>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</si>
  <si>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</si>
  <si>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</si>
  <si>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</si>
  <si>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</si>
  <si>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</si>
  <si>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</si>
  <si>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</si>
  <si>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</si>
  <si>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</si>
  <si>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</si>
  <si>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</si>
  <si>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</si>
  <si>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</si>
  <si>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</si>
  <si>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</si>
  <si>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</si>
  <si>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</si>
  <si>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</si>
  <si>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</si>
  <si>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</si>
  <si>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</si>
  <si>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</si>
  <si>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</si>
  <si>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</si>
  <si>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</si>
  <si>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</si>
  <si>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</si>
  <si>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</si>
  <si>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</si>
  <si>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</si>
  <si>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</si>
  <si>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</si>
  <si>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</si>
  <si>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</si>
  <si>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</si>
  <si>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</si>
  <si>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</si>
  <si>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</si>
  <si>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</si>
  <si>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</si>
  <si>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</si>
  <si>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</si>
  <si>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</si>
  <si>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</si>
  <si>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</si>
  <si>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</si>
  <si>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</si>
  <si>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</si>
  <si>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</si>
  <si>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</si>
  <si>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</si>
  <si>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</si>
  <si>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</si>
  <si>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</si>
  <si>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</si>
  <si>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</si>
  <si>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</si>
  <si>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</si>
  <si>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</si>
  <si>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</si>
  <si>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</si>
  <si>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</si>
  <si>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</si>
  <si>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</si>
  <si>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</si>
  <si>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</si>
  <si>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</si>
  <si>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</si>
  <si>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</si>
  <si>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</si>
  <si>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</si>
  <si>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</si>
  <si>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</si>
  <si>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</si>
  <si>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</si>
  <si>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</si>
  <si>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</si>
  <si>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</si>
  <si>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</si>
  <si>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</si>
  <si>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</si>
  <si>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</si>
  <si>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</si>
  <si>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</si>
  <si>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</si>
  <si>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</si>
  <si>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</si>
  <si>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</si>
  <si>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</si>
  <si>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</si>
  <si>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</si>
  <si>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</si>
  <si>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</si>
  <si>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</si>
  <si>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</si>
  <si>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</si>
  <si>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</si>
  <si>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</si>
  <si>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</si>
  <si>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</si>
  <si>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</si>
  <si>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</si>
  <si>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</si>
  <si>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</si>
  <si>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</si>
  <si>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</si>
  <si>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</si>
  <si>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</si>
  <si>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</si>
  <si>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</si>
  <si>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</si>
  <si>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</si>
  <si>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</si>
  <si>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</si>
  <si>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</si>
  <si>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</si>
  <si>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</si>
  <si>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</si>
  <si>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</si>
  <si>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</si>
  <si>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</si>
  <si>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</si>
  <si>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</si>
  <si>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</si>
  <si>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</si>
  <si>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</si>
  <si>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</si>
  <si>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</si>
  <si>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</si>
  <si>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</si>
  <si>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</si>
  <si>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</si>
  <si>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</si>
  <si>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</si>
  <si>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</si>
  <si>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</si>
  <si>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</si>
  <si>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</si>
  <si>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</si>
  <si>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</si>
  <si>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</si>
  <si>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</si>
  <si>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</si>
  <si>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</si>
  <si>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</si>
  <si>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</si>
  <si>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</si>
  <si>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</si>
  <si>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</si>
  <si>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</si>
  <si>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</si>
  <si>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</si>
  <si>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</si>
  <si>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</si>
  <si>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</si>
  <si>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</si>
  <si>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</si>
  <si>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</si>
  <si>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</si>
  <si>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</si>
  <si>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</si>
  <si>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</si>
  <si>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</si>
  <si>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</si>
  <si>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</si>
  <si>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</si>
  <si>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</si>
  <si>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</si>
  <si>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</si>
  <si>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</si>
  <si>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</si>
  <si>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</si>
  <si>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</si>
  <si>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</si>
  <si>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</si>
  <si>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</si>
  <si>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</si>
  <si>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</si>
  <si>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</si>
  <si>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</si>
  <si>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</si>
  <si>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</si>
  <si>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</si>
  <si>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</si>
  <si>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</si>
  <si>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</si>
  <si>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</si>
  <si>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</si>
  <si>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</si>
  <si>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</si>
  <si>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</si>
  <si>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</si>
  <si>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</si>
  <si>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</si>
  <si>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</si>
  <si>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</si>
  <si>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</si>
  <si>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</si>
  <si>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</si>
  <si>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</si>
  <si>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</si>
  <si>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</si>
  <si>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</si>
  <si>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</si>
  <si>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</si>
  <si>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</si>
  <si>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</si>
  <si>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</si>
  <si>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</si>
  <si>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</si>
  <si>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</si>
  <si>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</si>
  <si>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</si>
  <si>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</si>
  <si>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</si>
  <si>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</si>
  <si>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</si>
  <si>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</si>
  <si>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</si>
  <si>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</si>
  <si>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</si>
  <si>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</si>
  <si>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</si>
  <si>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</si>
  <si>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</si>
  <si>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</si>
  <si>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</si>
  <si>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</si>
  <si>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</si>
  <si>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</si>
  <si>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</si>
  <si>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</si>
  <si>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</si>
  <si>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</si>
  <si>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</si>
  <si>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</si>
  <si>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</si>
  <si>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</si>
  <si>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</si>
  <si>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</si>
  <si>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</si>
  <si>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</si>
  <si>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</si>
  <si>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</si>
  <si>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</si>
  <si>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</si>
  <si>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</si>
  <si>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</si>
  <si>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</si>
  <si>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</si>
  <si>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</si>
  <si>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</si>
  <si>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</si>
  <si>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</si>
  <si>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</si>
  <si>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</si>
  <si>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</si>
  <si>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</si>
  <si>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</si>
  <si>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</si>
  <si>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</si>
  <si>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</si>
  <si>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</si>
  <si>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</si>
  <si>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</si>
  <si>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</si>
  <si>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</si>
  <si>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</si>
  <si>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</si>
  <si>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</si>
  <si>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</si>
  <si>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</si>
  <si>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</si>
  <si>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</si>
  <si>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</si>
  <si>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</si>
  <si>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</si>
  <si>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</si>
  <si>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</si>
  <si>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</si>
  <si>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</si>
  <si>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</si>
  <si>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</si>
  <si>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</si>
  <si>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</si>
  <si>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</si>
  <si>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</si>
  <si>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</si>
  <si>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</si>
  <si>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</si>
  <si>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</si>
  <si>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</si>
  <si>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</si>
  <si>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</si>
  <si>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</si>
  <si>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</si>
  <si>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</si>
  <si>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</si>
  <si>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</si>
  <si>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</si>
  <si>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</si>
  <si>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</si>
  <si>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</si>
  <si>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</si>
  <si>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</si>
  <si>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</si>
  <si>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</si>
  <si>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</si>
  <si>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</si>
  <si>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</si>
  <si>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</si>
  <si>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</si>
  <si>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</si>
  <si>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</si>
  <si>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</si>
  <si>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</si>
  <si>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</si>
  <si>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</si>
  <si>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</si>
  <si>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</si>
  <si>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</si>
  <si>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</si>
  <si>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</si>
  <si>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</si>
  <si>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</si>
  <si>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</si>
  <si>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</si>
  <si>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</si>
  <si>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</si>
  <si>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</si>
  <si>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</si>
  <si>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</si>
  <si>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</si>
  <si>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</si>
  <si>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</si>
  <si>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</si>
  <si>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</si>
  <si>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</si>
  <si>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</si>
  <si>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</si>
  <si>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</si>
  <si>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</si>
  <si>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</si>
  <si>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</si>
  <si>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</si>
  <si>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</si>
  <si>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</si>
  <si>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</si>
  <si>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</si>
  <si>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</si>
  <si>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</si>
  <si>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</si>
  <si>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</si>
  <si>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</si>
  <si>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</si>
  <si>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</si>
  <si>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</si>
  <si>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</si>
  <si>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</si>
  <si>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</si>
  <si>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</si>
  <si>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</si>
  <si>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</si>
  <si>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</si>
  <si>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</si>
  <si>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</si>
  <si>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</si>
  <si>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</si>
  <si>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</si>
  <si>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</si>
  <si>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</si>
  <si>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</si>
  <si>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</si>
  <si>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</si>
  <si>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</si>
  <si>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</si>
  <si>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</si>
  <si>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</si>
  <si>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</si>
  <si>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</si>
  <si>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</si>
  <si>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</si>
  <si>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</si>
  <si>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</si>
  <si>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</si>
  <si>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</si>
  <si>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</si>
  <si>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</si>
  <si>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</si>
  <si>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</si>
  <si>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</si>
  <si>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</si>
  <si>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</si>
  <si>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</si>
  <si>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</si>
  <si>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</si>
  <si>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</si>
  <si>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</si>
  <si>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</si>
  <si>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</si>
  <si>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</si>
  <si>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</si>
  <si>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</si>
  <si>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</si>
  <si>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</si>
  <si>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</si>
  <si>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</si>
  <si>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</si>
  <si>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</si>
  <si>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</si>
  <si>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</si>
  <si>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</si>
  <si>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</si>
  <si>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</si>
  <si>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</si>
  <si>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</si>
  <si>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</si>
  <si>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</si>
  <si>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</si>
  <si>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</si>
  <si>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</si>
  <si>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</si>
  <si>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</si>
  <si>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</si>
  <si>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</si>
  <si>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</si>
  <si>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</si>
  <si>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</si>
  <si>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</si>
  <si>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</si>
  <si>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</si>
  <si>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</si>
  <si>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</si>
  <si>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</si>
  <si>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</si>
  <si>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</si>
  <si>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</si>
  <si>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</si>
  <si>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</si>
  <si>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</si>
  <si>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</si>
  <si>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</si>
  <si>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</si>
  <si>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</si>
  <si>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</si>
  <si>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</si>
  <si>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</si>
  <si>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</si>
  <si>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</si>
  <si>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</si>
  <si>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</si>
  <si>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</si>
  <si>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</si>
  <si>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</si>
  <si>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</si>
  <si>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</si>
  <si>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</si>
  <si>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</si>
  <si>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</si>
  <si>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</si>
  <si>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</si>
  <si>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</si>
  <si>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</si>
  <si>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</si>
  <si>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</si>
  <si>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</si>
  <si>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</si>
  <si>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</si>
  <si>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</si>
  <si>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</si>
  <si>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</si>
  <si>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</si>
  <si>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</si>
  <si>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</si>
  <si>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</si>
  <si>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</si>
  <si>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</si>
  <si>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</si>
  <si>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</si>
  <si>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</si>
  <si>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</si>
  <si>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</si>
  <si>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</si>
  <si>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</si>
  <si>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</si>
  <si>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</si>
  <si>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</si>
  <si>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</si>
  <si>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</si>
  <si>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</si>
  <si>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</si>
  <si>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</si>
  <si>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</si>
  <si>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</si>
  <si>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</si>
  <si>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</si>
  <si>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</si>
  <si>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</si>
  <si>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</si>
  <si>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</si>
  <si>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</si>
  <si>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</si>
  <si>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</si>
  <si>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</si>
  <si>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</si>
  <si>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</si>
  <si>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</si>
  <si>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</si>
  <si>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</si>
  <si>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</si>
  <si>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</si>
  <si>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</si>
  <si>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</si>
  <si>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</si>
  <si>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</si>
  <si>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</si>
  <si>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</si>
  <si>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</si>
  <si>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</si>
  <si>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</si>
  <si>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</si>
  <si>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</si>
  <si>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</si>
  <si>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</si>
  <si>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</si>
  <si>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</si>
  <si>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</si>
  <si>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</si>
  <si>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</si>
  <si>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</si>
  <si>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</si>
  <si>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</si>
  <si>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</si>
  <si>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</si>
  <si>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</si>
  <si>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</si>
  <si>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</si>
  <si>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</si>
  <si>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</si>
  <si>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</si>
  <si>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</si>
  <si>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</si>
  <si>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</si>
  <si>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</si>
  <si>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</si>
  <si>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</si>
  <si>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</si>
  <si>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</si>
  <si>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</si>
  <si>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</si>
  <si>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</si>
  <si>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</si>
  <si>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</si>
  <si>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</si>
  <si>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</si>
  <si>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</si>
  <si>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</si>
  <si>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</si>
  <si>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</si>
  <si>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</si>
  <si>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</si>
  <si>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</si>
  <si>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</si>
  <si>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</si>
  <si>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</si>
  <si>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</si>
  <si>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</si>
  <si>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</si>
  <si>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</si>
  <si>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</si>
  <si>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</si>
  <si>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</si>
  <si>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</si>
  <si>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</si>
  <si>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</si>
  <si>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</si>
  <si>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</si>
  <si>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</si>
  <si>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</si>
  <si>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</si>
  <si>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</si>
  <si>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</si>
  <si>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</si>
  <si>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</si>
  <si>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</si>
  <si>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</si>
  <si>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</si>
  <si>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</si>
  <si>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</si>
  <si>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</si>
  <si>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</si>
  <si>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</si>
  <si>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</si>
  <si>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</si>
  <si>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</si>
  <si>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</si>
  <si>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</si>
  <si>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</si>
  <si>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</si>
  <si>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</si>
  <si>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</si>
  <si>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</si>
  <si>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</si>
  <si>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</si>
  <si>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</si>
  <si>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</si>
  <si>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</si>
  <si>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</si>
  <si>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</si>
  <si>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</si>
  <si>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</si>
  <si>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</si>
  <si>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</si>
  <si>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</si>
  <si>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</si>
  <si>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</si>
  <si>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</si>
  <si>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</si>
  <si>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</si>
  <si>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</si>
  <si>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</si>
  <si>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</si>
  <si>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</si>
  <si>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</si>
  <si>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</si>
  <si>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</si>
  <si>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</si>
  <si>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</si>
  <si>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</si>
  <si>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</si>
  <si>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</si>
  <si>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</si>
  <si>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</si>
  <si>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</si>
  <si>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</si>
  <si>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</si>
  <si>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</si>
  <si>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</si>
  <si>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</si>
  <si>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</si>
  <si>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</si>
  <si>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</si>
  <si>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</si>
  <si>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</si>
  <si>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</si>
  <si>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</si>
  <si>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</si>
  <si>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</si>
  <si>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</si>
  <si>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</si>
  <si>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</si>
  <si>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</si>
  <si>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</si>
  <si>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</si>
  <si>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</si>
  <si>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</si>
  <si>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</si>
  <si>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</si>
  <si>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</si>
  <si>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</si>
  <si>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</si>
  <si>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</si>
  <si>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</si>
  <si>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</si>
  <si>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</si>
  <si>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</si>
  <si>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</si>
  <si>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</si>
  <si>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</si>
  <si>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</si>
  <si>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</si>
  <si>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</si>
  <si>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</si>
  <si>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</si>
  <si>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</si>
  <si>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</si>
  <si>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</si>
  <si>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</si>
  <si>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</si>
  <si>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</si>
  <si>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</si>
  <si>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</si>
  <si>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</si>
  <si>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</si>
  <si>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</si>
  <si>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</si>
  <si>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</si>
  <si>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</si>
  <si>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</si>
  <si>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</si>
  <si>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</si>
  <si>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</si>
  <si>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</si>
  <si>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</si>
  <si>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</si>
  <si>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</si>
  <si>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</si>
  <si>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</si>
  <si>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</si>
  <si>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</si>
  <si>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</si>
  <si>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</si>
  <si>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</si>
  <si>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</si>
  <si>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</si>
  <si>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</si>
  <si>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</si>
  <si>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</si>
  <si>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</si>
  <si>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</si>
  <si>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</si>
  <si>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</si>
  <si>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</si>
  <si>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</si>
  <si>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</si>
  <si>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</si>
  <si>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</si>
  <si>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</si>
  <si>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</si>
  <si>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</si>
  <si>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</si>
  <si>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</si>
  <si>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</si>
  <si>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</si>
  <si>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</si>
  <si>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</si>
  <si>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</si>
  <si>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</si>
  <si>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</si>
  <si>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</si>
  <si>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</si>
  <si>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</si>
  <si>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</si>
  <si>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</si>
  <si>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</si>
  <si>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</si>
  <si>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</si>
  <si>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</si>
  <si>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</si>
  <si>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</si>
  <si>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</si>
  <si>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</si>
  <si>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</si>
  <si>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</si>
  <si>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</si>
  <si>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</si>
  <si>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</si>
  <si>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</si>
  <si>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</si>
  <si>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</si>
  <si>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</si>
  <si>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</si>
  <si>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</si>
  <si>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</si>
  <si>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</si>
  <si>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</si>
  <si>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</si>
  <si>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</si>
  <si>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</si>
  <si>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</si>
  <si>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</si>
  <si>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</si>
  <si>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</si>
  <si>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</si>
  <si>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</si>
  <si>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</si>
  <si>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</si>
  <si>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</si>
  <si>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</si>
  <si>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</si>
  <si>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</si>
  <si>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</si>
  <si>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</si>
  <si>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</si>
  <si>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</si>
  <si>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</si>
  <si>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</si>
  <si>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</si>
  <si>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</si>
  <si>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</si>
  <si>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</si>
  <si>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</si>
  <si>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</si>
  <si>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</si>
  <si>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</si>
  <si>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</si>
  <si>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</si>
  <si>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</si>
  <si>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</si>
  <si>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</si>
  <si>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</si>
  <si>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</si>
  <si>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</si>
  <si>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</si>
  <si>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</si>
  <si>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</si>
  <si>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</si>
  <si>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</si>
  <si>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</si>
  <si>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</si>
  <si>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</si>
  <si>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</si>
  <si>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</si>
  <si>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</si>
  <si>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</si>
  <si>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</si>
  <si>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</si>
  <si>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</si>
  <si>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</si>
  <si>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</si>
  <si>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</si>
  <si>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</si>
  <si>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</si>
  <si>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</si>
  <si>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</si>
  <si>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</si>
  <si>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</si>
  <si>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</si>
  <si>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</si>
  <si>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</si>
  <si>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</si>
  <si>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</si>
  <si>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</si>
  <si>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</si>
  <si>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</si>
  <si>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</si>
  <si>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</si>
  <si>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</si>
  <si>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</si>
  <si>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</si>
  <si>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</si>
  <si>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</si>
  <si>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</si>
  <si>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</si>
  <si>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</si>
  <si>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</si>
  <si>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</si>
  <si>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</si>
  <si>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</si>
  <si>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</si>
  <si>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</si>
  <si>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</si>
  <si>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</si>
  <si>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</si>
  <si>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</si>
  <si>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</si>
  <si>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</si>
  <si>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</si>
  <si>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</si>
  <si>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</si>
  <si>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</si>
  <si>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</si>
  <si>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</si>
  <si>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</si>
  <si>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</si>
  <si>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</si>
  <si>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</si>
  <si>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</si>
  <si>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</si>
  <si>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</si>
  <si>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</si>
  <si>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</si>
  <si>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</si>
  <si>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</si>
  <si>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</si>
  <si>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</si>
  <si>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</si>
  <si>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</si>
  <si>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</si>
  <si>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</si>
  <si>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</si>
  <si>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</si>
  <si>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</si>
  <si>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</si>
  <si>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</si>
  <si>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</si>
  <si>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</si>
  <si>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</si>
  <si>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</si>
  <si>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</si>
  <si>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</si>
  <si>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</si>
  <si>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</si>
  <si>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</si>
  <si>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</si>
  <si>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</si>
  <si>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</si>
  <si>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</si>
  <si>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</si>
  <si>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</si>
  <si>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</si>
  <si>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</si>
  <si>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</si>
  <si>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</si>
  <si>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</si>
  <si>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</si>
  <si>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</si>
  <si>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</si>
  <si>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</si>
  <si>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</si>
  <si>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</si>
  <si>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</si>
  <si>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</si>
  <si>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</si>
  <si>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</si>
  <si>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</si>
  <si>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</si>
  <si>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</si>
  <si>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</si>
  <si>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</si>
  <si>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</si>
  <si>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</si>
  <si>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</si>
  <si>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</si>
  <si>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</si>
  <si>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</si>
  <si>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</si>
  <si>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</si>
  <si>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</si>
  <si>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</si>
  <si>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</si>
  <si>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</si>
  <si>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</si>
  <si>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</si>
  <si>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</si>
  <si>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</si>
  <si>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</si>
  <si>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</si>
  <si>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</si>
  <si>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</si>
  <si>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</si>
  <si>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</si>
  <si>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</si>
  <si>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</si>
  <si>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</si>
  <si>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</si>
  <si>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</si>
  <si>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</si>
  <si>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</si>
  <si>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</si>
  <si>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</si>
  <si>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</si>
  <si>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</si>
  <si>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</si>
  <si>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</si>
  <si>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</si>
  <si>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</si>
  <si>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</si>
  <si>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</si>
  <si>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</si>
  <si>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</si>
  <si>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</si>
  <si>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</si>
  <si>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</si>
  <si>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</si>
  <si>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</si>
  <si>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</si>
  <si>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</si>
  <si>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</si>
  <si>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</si>
  <si>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</si>
  <si>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</si>
  <si>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</si>
  <si>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</si>
  <si>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</si>
  <si>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</si>
  <si>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</si>
  <si>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</si>
  <si>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</si>
  <si>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</si>
  <si>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</si>
  <si>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</si>
  <si>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</si>
  <si>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</si>
  <si>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</si>
  <si>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</si>
  <si>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</si>
  <si>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</si>
  <si>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</si>
  <si>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</si>
  <si>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</si>
  <si>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</si>
  <si>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</si>
  <si>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</si>
  <si>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</si>
  <si>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</si>
  <si>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</si>
  <si>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</si>
  <si>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</si>
  <si>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</si>
  <si>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</si>
  <si>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</si>
  <si>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</si>
  <si>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</si>
  <si>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</si>
  <si>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</si>
  <si>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</si>
  <si>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</si>
  <si>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</si>
  <si>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</si>
  <si>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</si>
  <si>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</si>
  <si>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</si>
  <si>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</si>
  <si>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</si>
  <si>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</si>
  <si>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</si>
  <si>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</si>
  <si>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</si>
  <si>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</si>
  <si>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</si>
  <si>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</si>
  <si>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</si>
  <si>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</si>
  <si>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</si>
  <si>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</si>
  <si>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</si>
  <si>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</si>
  <si>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</si>
  <si>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</si>
  <si>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</si>
  <si>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</si>
  <si>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</si>
  <si>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</si>
  <si>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</si>
  <si>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</si>
  <si>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</si>
  <si>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</si>
  <si>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</si>
  <si>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</si>
  <si>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</si>
  <si>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</si>
  <si>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</si>
  <si>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</si>
  <si>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</si>
  <si>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</si>
  <si>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</si>
  <si>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</si>
  <si>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</si>
  <si>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</si>
  <si>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</si>
  <si>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</si>
  <si>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</si>
  <si>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</si>
  <si>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</si>
  <si>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</si>
  <si>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</si>
  <si>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</si>
  <si>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</si>
  <si>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</si>
  <si>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</si>
  <si>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</si>
  <si>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</si>
  <si>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</si>
  <si>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</si>
  <si>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</si>
  <si>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</si>
  <si>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</si>
  <si>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</si>
  <si>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</si>
  <si>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</si>
  <si>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</si>
  <si>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</si>
  <si>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</si>
  <si>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</si>
  <si>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</si>
  <si>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</si>
  <si>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</si>
  <si>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</si>
  <si>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</si>
  <si>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</si>
  <si>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</si>
  <si>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</si>
  <si>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</si>
  <si>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</si>
  <si>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</si>
  <si>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</si>
  <si>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</si>
  <si>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</si>
  <si>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</si>
  <si>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</si>
  <si>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</si>
  <si>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</si>
  <si>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</si>
  <si>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</si>
  <si>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</si>
  <si>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</si>
  <si>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</si>
  <si>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</si>
  <si>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</si>
  <si>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</si>
  <si>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</si>
  <si>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</si>
  <si>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</si>
  <si>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</si>
  <si>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</si>
  <si>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</si>
  <si>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</si>
  <si>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</si>
  <si>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</si>
  <si>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</si>
  <si>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</si>
  <si>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</si>
  <si>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</si>
  <si>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</si>
  <si>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</si>
  <si>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</si>
  <si>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</si>
  <si>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</si>
  <si>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</si>
  <si>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</si>
  <si>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</si>
  <si>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</si>
  <si>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</si>
  <si>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</si>
  <si>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</si>
  <si>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</si>
  <si>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</si>
  <si>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</si>
  <si>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</si>
  <si>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</si>
  <si>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</si>
  <si>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</si>
  <si>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</si>
  <si>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</si>
  <si>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</si>
  <si>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</si>
  <si>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</si>
  <si>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</si>
  <si>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</si>
  <si>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</si>
  <si>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</si>
  <si>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</si>
  <si>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</si>
  <si>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</si>
  <si>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</si>
  <si>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</si>
  <si>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</si>
  <si>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</si>
  <si>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</si>
  <si>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</si>
  <si>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</si>
  <si>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</si>
  <si>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</si>
  <si>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</si>
  <si>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</si>
  <si>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</si>
  <si>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</si>
  <si>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</si>
  <si>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</si>
  <si>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</si>
  <si>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</si>
  <si>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</si>
  <si>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</si>
  <si>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</si>
  <si>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</si>
  <si>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</si>
  <si>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</si>
  <si>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</si>
  <si>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</si>
  <si>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</si>
  <si>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</si>
  <si>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</si>
  <si>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</si>
  <si>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</si>
  <si>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</si>
  <si>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</si>
  <si>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</si>
  <si>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</si>
  <si>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</si>
  <si>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</si>
  <si>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</si>
  <si>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</si>
  <si>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</si>
  <si>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</si>
  <si>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</si>
  <si>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</si>
  <si>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</si>
  <si>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</si>
  <si>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</si>
  <si>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</si>
  <si>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</si>
  <si>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</si>
  <si>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</si>
  <si>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</si>
  <si>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</si>
  <si>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</si>
  <si>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</si>
  <si>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</si>
  <si>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</si>
  <si>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</si>
  <si>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</si>
  <si>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</si>
  <si>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</si>
  <si>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</si>
  <si>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</si>
  <si>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</si>
  <si>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</si>
  <si>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</si>
  <si>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</si>
  <si>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</si>
  <si>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</si>
  <si>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</si>
  <si>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</si>
  <si>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</si>
  <si>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</si>
  <si>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</si>
  <si>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</si>
  <si>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</si>
  <si>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</si>
  <si>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</si>
  <si>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</si>
  <si>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</si>
  <si>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</si>
  <si>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</si>
  <si>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</si>
  <si>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</si>
  <si>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</si>
  <si>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</si>
  <si>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</si>
  <si>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</si>
  <si>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</si>
  <si>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</si>
  <si>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</si>
  <si>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</si>
  <si>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</si>
  <si>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</si>
  <si>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</si>
  <si>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</si>
  <si>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</si>
  <si>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</si>
  <si>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</si>
  <si>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</si>
  <si>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</si>
  <si>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</si>
  <si>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</si>
  <si>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</si>
  <si>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</si>
  <si>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</si>
  <si>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</si>
  <si>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</si>
  <si>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</si>
  <si>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</si>
  <si>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</si>
  <si>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</si>
  <si>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</si>
  <si>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</si>
  <si>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</si>
  <si>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</si>
  <si>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</si>
  <si>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</si>
  <si>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</si>
  <si>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</si>
  <si>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</si>
  <si>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</si>
  <si>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</si>
  <si>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</si>
  <si>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</si>
  <si>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</si>
  <si>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</si>
  <si>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</si>
  <si>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</si>
  <si>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</si>
  <si>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</si>
  <si>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</si>
  <si>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</si>
  <si>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</si>
  <si>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</si>
  <si>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</si>
  <si>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</si>
  <si>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</si>
  <si>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</si>
  <si>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</si>
  <si>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</si>
  <si>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</si>
  <si>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</si>
  <si>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</si>
  <si>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</si>
  <si>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</si>
  <si>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</si>
  <si>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</si>
  <si>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</si>
  <si>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</si>
  <si>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</si>
  <si>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</si>
  <si>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</si>
  <si>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</si>
  <si>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</si>
  <si>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</si>
  <si>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</si>
  <si>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</si>
  <si>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</si>
  <si>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</si>
  <si>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</si>
  <si>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</si>
  <si>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</si>
  <si>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</si>
  <si>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</si>
  <si>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</si>
  <si>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</si>
  <si>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</si>
  <si>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</si>
  <si>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</si>
  <si>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</si>
  <si>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</si>
  <si>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</si>
  <si>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</si>
  <si>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</si>
  <si>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</si>
  <si>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</si>
  <si>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</si>
  <si>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</si>
  <si>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</si>
  <si>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</si>
  <si>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</si>
  <si>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</si>
  <si>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</si>
  <si>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</si>
  <si>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</si>
  <si>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</si>
  <si>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</si>
  <si>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</si>
  <si>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</si>
  <si>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</si>
  <si>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</si>
  <si>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</si>
  <si>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</si>
  <si>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</si>
  <si>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</si>
  <si>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</si>
  <si>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</si>
  <si>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</si>
  <si>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</si>
  <si>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</si>
  <si>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</si>
  <si>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</si>
  <si>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</si>
  <si>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</si>
  <si>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</si>
  <si>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</si>
  <si>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</si>
  <si>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</si>
  <si>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</si>
  <si>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</si>
  <si>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</si>
  <si>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</si>
  <si>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</si>
  <si>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</si>
  <si>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</si>
  <si>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</si>
  <si>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</si>
  <si>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</si>
  <si>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</si>
  <si>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</si>
  <si>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</si>
  <si>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</si>
  <si>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</si>
  <si>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</si>
  <si>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</si>
  <si>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</si>
  <si>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</si>
  <si>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</si>
  <si>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</si>
  <si>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</si>
  <si>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</si>
  <si>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</si>
  <si>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</si>
  <si>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</si>
  <si>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</si>
  <si>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</si>
  <si>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</si>
  <si>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</si>
  <si>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</si>
  <si>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</si>
  <si>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</si>
  <si>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</si>
  <si>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</si>
  <si>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</si>
  <si>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</si>
  <si>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</si>
  <si>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</si>
  <si>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</si>
  <si>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</si>
  <si>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</si>
  <si>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</si>
  <si>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</si>
  <si>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</si>
  <si>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</si>
  <si>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</si>
  <si>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</si>
  <si>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</si>
  <si>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</si>
  <si>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</si>
  <si>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</si>
  <si>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</si>
  <si>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</si>
  <si>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</si>
  <si>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</si>
  <si>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</si>
  <si>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</si>
  <si>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</si>
  <si>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</si>
  <si>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</si>
  <si>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</si>
  <si>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</si>
  <si>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</si>
  <si>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</si>
  <si>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</si>
  <si>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</si>
  <si>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</si>
  <si>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</si>
  <si>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</si>
  <si>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</si>
  <si>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</si>
  <si>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</si>
  <si>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</si>
  <si>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</si>
  <si>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</si>
  <si>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</si>
  <si>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</si>
  <si>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</si>
  <si>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</si>
  <si>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</si>
  <si>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</si>
  <si>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</si>
  <si>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</si>
  <si>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</si>
  <si>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</si>
  <si>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</si>
  <si>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</si>
  <si>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</si>
  <si>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</si>
  <si>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</si>
  <si>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</si>
  <si>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</si>
  <si>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</si>
  <si>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</si>
  <si>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</si>
  <si>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</si>
  <si>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</si>
  <si>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</si>
  <si>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</si>
  <si>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</si>
  <si>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</si>
  <si>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</si>
  <si>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</si>
  <si>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</si>
  <si>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</si>
  <si>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</si>
  <si>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</si>
  <si>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</si>
  <si>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</si>
  <si>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</si>
  <si>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</si>
  <si>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</si>
  <si>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</si>
  <si>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</si>
  <si>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</si>
  <si>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</si>
  <si>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</si>
  <si>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</si>
  <si>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</si>
  <si>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</si>
  <si>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</si>
  <si>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</si>
  <si>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</si>
  <si>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</si>
  <si>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</si>
  <si>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</si>
  <si>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</si>
  <si>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</si>
  <si>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</si>
  <si>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</si>
  <si>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</si>
  <si>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</si>
  <si>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</si>
  <si>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</si>
  <si>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</si>
  <si>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</si>
  <si>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</si>
  <si>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</si>
  <si>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</si>
  <si>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</si>
  <si>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</si>
  <si>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</si>
  <si>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</si>
  <si>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</si>
  <si>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</si>
  <si>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</si>
  <si>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</si>
  <si>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</si>
  <si>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</si>
  <si>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</si>
  <si>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</si>
  <si>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</si>
  <si>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</si>
  <si>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</si>
  <si>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</si>
  <si>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</si>
  <si>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</si>
  <si>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</si>
  <si>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</si>
  <si>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</si>
  <si>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</si>
  <si>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</si>
  <si>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</si>
  <si>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</si>
  <si>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</si>
  <si>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</si>
  <si>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</si>
  <si>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</si>
  <si>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</si>
  <si>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</si>
  <si>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</si>
  <si>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</si>
  <si>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</si>
  <si>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</si>
  <si>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</si>
  <si>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</si>
  <si>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</si>
  <si>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</si>
  <si>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</si>
  <si>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</si>
  <si>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</si>
  <si>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</si>
  <si>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</si>
  <si>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</si>
  <si>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</si>
  <si>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</si>
  <si>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</si>
  <si>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</si>
  <si>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</si>
  <si>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</si>
  <si>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</si>
  <si>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</si>
  <si>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</si>
  <si>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</si>
  <si>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</si>
  <si>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</si>
  <si>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</si>
  <si>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</si>
  <si>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</si>
  <si>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</si>
  <si>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</si>
  <si>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</si>
  <si>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</si>
  <si>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</si>
  <si>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</si>
  <si>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</si>
  <si>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</si>
  <si>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</si>
  <si>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</si>
  <si>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</si>
  <si>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</si>
  <si>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</si>
  <si>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</si>
  <si>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</si>
  <si>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</si>
  <si>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</si>
  <si>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</si>
  <si>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</si>
  <si>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</si>
  <si>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</si>
  <si>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</si>
  <si>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</si>
  <si>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</si>
  <si>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</si>
  <si>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</si>
  <si>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</si>
  <si>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</si>
  <si>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</si>
  <si>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</si>
  <si>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</si>
  <si>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</si>
  <si>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</si>
  <si>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</si>
  <si>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</si>
  <si>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</si>
  <si>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</si>
  <si>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</si>
  <si>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</si>
  <si>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</si>
  <si>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</si>
  <si>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</si>
  <si>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</si>
  <si>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</si>
  <si>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</si>
  <si>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</si>
  <si>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</si>
  <si>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</si>
  <si>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</si>
  <si>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</si>
  <si>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</si>
  <si>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</si>
  <si>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</si>
  <si>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</si>
  <si>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</si>
  <si>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</si>
  <si>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</si>
  <si>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</si>
  <si>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</si>
  <si>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</si>
  <si>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</si>
  <si>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</si>
  <si>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</si>
  <si>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</si>
  <si>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</si>
  <si>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</si>
  <si>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</si>
  <si>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</si>
  <si>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</si>
  <si>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</si>
  <si>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</si>
  <si>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</si>
  <si>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</si>
  <si>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</si>
  <si>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</si>
  <si>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</si>
  <si>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</si>
  <si>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</si>
  <si>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</si>
  <si>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</si>
  <si>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</si>
  <si>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</si>
  <si>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</si>
  <si>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</si>
  <si>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</si>
  <si>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</si>
  <si>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</si>
  <si>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</si>
  <si>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</si>
  <si>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</si>
  <si>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</si>
  <si>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</si>
  <si>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</si>
  <si>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</si>
  <si>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</si>
  <si>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</si>
  <si>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</si>
  <si>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</si>
  <si>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</si>
  <si>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</si>
  <si>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</si>
  <si>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</si>
  <si>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</si>
  <si>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</si>
  <si>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</si>
  <si>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</si>
  <si>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</si>
  <si>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</si>
  <si>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</si>
  <si>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</si>
  <si>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</si>
  <si>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</si>
  <si>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</si>
  <si>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</si>
  <si>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</si>
  <si>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</si>
  <si>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</si>
  <si>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</si>
  <si>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</si>
  <si>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</si>
  <si>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</si>
  <si>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</si>
  <si>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</si>
  <si>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</si>
  <si>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</si>
  <si>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</si>
  <si>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</si>
  <si>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</si>
  <si>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</si>
  <si>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</si>
  <si>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</si>
  <si>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</si>
  <si>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</si>
  <si>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</si>
  <si>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</si>
  <si>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</si>
  <si>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</si>
  <si>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</si>
  <si>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</si>
  <si>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</si>
  <si>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</si>
  <si>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</si>
  <si>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</si>
  <si>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</si>
  <si>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</si>
  <si>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</si>
  <si>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</si>
  <si>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</si>
  <si>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</si>
  <si>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</si>
  <si>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</si>
  <si>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</si>
  <si>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</si>
  <si>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</si>
  <si>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</si>
  <si>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</si>
  <si>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</si>
  <si>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</si>
  <si>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</si>
  <si>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</si>
  <si>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</si>
  <si>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</si>
  <si>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</si>
  <si>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</si>
  <si>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</si>
  <si>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</si>
  <si>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</si>
  <si>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</si>
  <si>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</si>
  <si>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</si>
  <si>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</si>
  <si>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</si>
  <si>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</si>
  <si>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</si>
  <si>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</si>
  <si>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</si>
  <si>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</si>
  <si>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</si>
  <si>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</si>
  <si>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</si>
  <si>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</si>
  <si>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</si>
  <si>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</si>
  <si>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</si>
  <si>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</si>
  <si>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</si>
  <si>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</si>
  <si>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</si>
  <si>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</si>
  <si>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</si>
  <si>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</si>
  <si>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</si>
  <si>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</si>
  <si>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</si>
  <si>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</si>
  <si>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</si>
  <si>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</si>
  <si>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</si>
  <si>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</si>
  <si>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</si>
  <si>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</si>
  <si>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</si>
  <si>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</si>
  <si>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</si>
  <si>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</si>
  <si>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</si>
  <si>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</si>
  <si>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</si>
  <si>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</si>
  <si>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</si>
  <si>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</si>
  <si>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</si>
  <si>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</si>
  <si>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</si>
  <si>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</si>
  <si>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</si>
  <si>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</si>
  <si>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</si>
  <si>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</si>
  <si>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</si>
  <si>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</si>
  <si>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</si>
  <si>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</si>
  <si>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</si>
  <si>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</si>
  <si>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</si>
  <si>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</si>
  <si>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</si>
  <si>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</si>
  <si>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</si>
  <si>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</si>
  <si>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</si>
  <si>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</si>
  <si>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</si>
  <si>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</si>
  <si>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</si>
  <si>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</si>
  <si>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</si>
  <si>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</si>
  <si>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</si>
  <si>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</si>
  <si>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</si>
  <si>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</si>
  <si>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</si>
  <si>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</si>
  <si>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</si>
  <si>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</si>
  <si>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</si>
  <si>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</si>
  <si>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</si>
  <si>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</si>
  <si>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</si>
  <si>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</si>
  <si>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</si>
  <si>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</si>
  <si>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</si>
  <si>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</si>
  <si>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</si>
  <si>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</si>
  <si>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</si>
  <si>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</si>
  <si>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</si>
  <si>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</si>
  <si>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</si>
  <si>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</si>
  <si>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</si>
  <si>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</si>
  <si>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</si>
  <si>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</si>
  <si>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</si>
  <si>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</si>
  <si>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</si>
  <si>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</si>
  <si>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</si>
  <si>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</si>
  <si>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</si>
  <si>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</si>
  <si>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</si>
  <si>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</si>
  <si>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</si>
  <si>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</si>
  <si>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</si>
  <si>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</si>
  <si>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</si>
  <si>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</si>
  <si>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</si>
  <si>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</si>
  <si>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</si>
  <si>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</si>
  <si>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</si>
  <si>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</si>
  <si>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</si>
  <si>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</si>
  <si>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</si>
  <si>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</si>
  <si>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</si>
  <si>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</si>
  <si>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</si>
  <si>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</si>
  <si>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</si>
  <si>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</si>
  <si>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</si>
  <si>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</si>
  <si>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</si>
  <si>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</si>
  <si>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</si>
  <si>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</si>
  <si>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</si>
  <si>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</si>
  <si>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</si>
  <si>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</si>
  <si>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</si>
  <si>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</si>
  <si>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</si>
  <si>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</si>
  <si>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</si>
  <si>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</si>
  <si>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</si>
  <si>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</si>
  <si>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</si>
  <si>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</si>
  <si>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</si>
  <si>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</si>
  <si>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</si>
  <si>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</si>
  <si>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</si>
  <si>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</si>
  <si>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</si>
  <si>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</si>
  <si>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</si>
  <si>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</si>
  <si>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</si>
  <si>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</si>
  <si>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</si>
  <si>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</si>
  <si>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</si>
  <si>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</si>
  <si>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</si>
  <si>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</si>
  <si>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</si>
  <si>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</si>
  <si>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</si>
  <si>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</si>
  <si>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</si>
  <si>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</si>
  <si>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</si>
  <si>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</si>
  <si>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</si>
  <si>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</si>
  <si>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</si>
  <si>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</si>
  <si>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</si>
  <si>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</si>
  <si>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</si>
  <si>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</si>
  <si>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</si>
  <si>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</si>
  <si>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</si>
  <si>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</si>
  <si>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</si>
  <si>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</si>
  <si>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</si>
  <si>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</si>
  <si>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</si>
  <si>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</si>
  <si>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</si>
  <si>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</si>
  <si>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</si>
  <si>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</si>
  <si>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</si>
  <si>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</si>
  <si>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</si>
  <si>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</si>
  <si>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</si>
  <si>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</si>
  <si>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</si>
  <si>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</si>
  <si>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</si>
  <si>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</si>
  <si>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</si>
  <si>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</si>
  <si>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</si>
  <si>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</si>
  <si>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</si>
  <si>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</si>
  <si>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</si>
  <si>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</si>
  <si>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</si>
  <si>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</si>
  <si>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</si>
  <si>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</si>
  <si>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</si>
  <si>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</si>
  <si>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</si>
  <si>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</si>
  <si>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</si>
  <si>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</si>
  <si>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</si>
  <si>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</si>
  <si>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</si>
  <si>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</si>
  <si>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</si>
  <si>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</si>
  <si>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</si>
  <si>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</si>
  <si>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</si>
  <si>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</si>
  <si>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</si>
  <si>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</si>
  <si>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</si>
  <si>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</si>
  <si>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</si>
  <si>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</si>
  <si>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</si>
  <si>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</si>
  <si>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</si>
  <si>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</si>
  <si>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</si>
  <si>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</si>
  <si>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</si>
  <si>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</si>
  <si>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</si>
  <si>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</si>
  <si>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</si>
  <si>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</si>
  <si>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</si>
  <si>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</si>
  <si>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</si>
  <si>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</si>
  <si>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</si>
  <si>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</si>
  <si>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</si>
  <si>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</si>
  <si>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</si>
  <si>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</si>
  <si>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</si>
  <si>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</si>
  <si>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</si>
  <si>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</si>
  <si>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</si>
  <si>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</si>
  <si>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</si>
  <si>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</si>
  <si>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</si>
  <si>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</si>
  <si>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</si>
  <si>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</si>
  <si>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</si>
  <si>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</si>
  <si>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</si>
  <si>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</si>
  <si>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</si>
  <si>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</si>
  <si>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</si>
  <si>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</si>
  <si>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</si>
  <si>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</si>
  <si>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</si>
  <si>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</si>
  <si>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</si>
  <si>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</si>
  <si>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</si>
  <si>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</si>
  <si>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</si>
  <si>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</si>
  <si>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</si>
  <si>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</si>
  <si>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</si>
  <si>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</si>
  <si>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</si>
  <si>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</si>
  <si>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</si>
  <si>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</si>
  <si>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</si>
  <si>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</si>
  <si>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</si>
  <si>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</si>
  <si>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</si>
  <si>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</si>
  <si>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</si>
  <si>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</si>
  <si>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</si>
  <si>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</si>
  <si>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</si>
  <si>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</si>
  <si>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</si>
  <si>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</si>
  <si>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</si>
  <si>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</si>
  <si>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</si>
  <si>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</si>
  <si>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</si>
  <si>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</si>
  <si>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</si>
  <si>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</si>
  <si>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</si>
  <si>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</si>
  <si>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</si>
  <si>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</si>
  <si>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</si>
  <si>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</si>
  <si>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</si>
  <si>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</si>
  <si>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</si>
  <si>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</si>
  <si>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</si>
  <si>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</si>
  <si>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</si>
  <si>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</si>
  <si>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</si>
  <si>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</si>
  <si>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</si>
  <si>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</si>
  <si>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</si>
  <si>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</si>
  <si>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</si>
  <si>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</si>
  <si>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</si>
  <si>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</si>
  <si>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</si>
  <si>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</si>
  <si>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</si>
  <si>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</si>
  <si>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</si>
  <si>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</si>
  <si>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</si>
  <si>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</si>
  <si>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</si>
  <si>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</si>
  <si>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</si>
  <si>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</si>
  <si>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</si>
  <si>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</si>
  <si>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</si>
  <si>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</si>
  <si>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</si>
  <si>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</si>
  <si>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</si>
  <si>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</si>
  <si>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</si>
  <si>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</si>
  <si>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</si>
  <si>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</si>
  <si>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</si>
  <si>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</si>
  <si>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</si>
  <si>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</si>
  <si>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</si>
  <si>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</si>
  <si>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</si>
  <si>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</si>
  <si>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</si>
  <si>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</si>
  <si>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</si>
  <si>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</si>
  <si>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</si>
  <si>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</si>
  <si>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</si>
  <si>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</si>
  <si>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</si>
  <si>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</si>
  <si>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</si>
  <si>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</si>
  <si>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</si>
  <si>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</si>
  <si>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</si>
  <si>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</si>
  <si>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</si>
  <si>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</si>
  <si>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</si>
  <si>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</si>
  <si>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</si>
  <si>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</si>
  <si>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</si>
  <si>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</si>
  <si>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</si>
  <si>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</si>
  <si>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</si>
  <si>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</si>
  <si>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</si>
  <si>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</si>
  <si>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</si>
  <si>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</si>
  <si>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</si>
  <si>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</si>
  <si>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</si>
  <si>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</si>
  <si>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</si>
  <si>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</si>
  <si>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</si>
  <si>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</si>
  <si>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</si>
  <si>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</si>
  <si>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</si>
  <si>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</si>
  <si>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</si>
  <si>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</si>
  <si>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</si>
  <si>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</si>
  <si>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</si>
  <si>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</si>
  <si>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</si>
  <si>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</si>
  <si>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</si>
  <si>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</si>
  <si>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</si>
  <si>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</si>
  <si>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</si>
  <si>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</si>
  <si>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</si>
  <si>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</si>
  <si>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</si>
  <si>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</si>
  <si>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</si>
  <si>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</si>
  <si>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</si>
  <si>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</si>
  <si>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</si>
  <si>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</si>
  <si>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</si>
  <si>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</si>
  <si>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</si>
  <si>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</si>
  <si>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</si>
  <si>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</si>
  <si>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</si>
  <si>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</si>
  <si>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</si>
  <si>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</si>
  <si>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</si>
  <si>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</si>
  <si>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</si>
  <si>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</si>
  <si>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</si>
  <si>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</si>
  <si>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</si>
  <si>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</si>
  <si>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</si>
  <si>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</si>
  <si>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</si>
  <si>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</si>
  <si>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</si>
  <si>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</si>
  <si>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</si>
  <si>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</si>
  <si>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</si>
  <si>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</si>
  <si>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</si>
  <si>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</si>
  <si>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</si>
  <si>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</si>
  <si>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</si>
  <si>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</si>
  <si>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</si>
  <si>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</si>
  <si>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</si>
  <si>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</si>
  <si>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</si>
  <si>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</si>
  <si>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</si>
  <si>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</si>
  <si>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</si>
  <si>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</si>
  <si>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</si>
  <si>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</si>
  <si>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</si>
  <si>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</si>
  <si>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</si>
  <si>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</si>
  <si>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</si>
  <si>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</si>
  <si>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</si>
  <si>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</si>
  <si>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</si>
  <si>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</si>
  <si>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</si>
  <si>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</si>
  <si>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</si>
  <si>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</si>
  <si>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</si>
  <si>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</si>
  <si>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</si>
  <si>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</si>
  <si>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</si>
  <si>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</si>
  <si>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</si>
  <si>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</si>
  <si>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</si>
  <si>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</si>
  <si>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</si>
  <si>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</si>
  <si>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</si>
  <si>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</si>
  <si>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</si>
  <si>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</si>
  <si>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</si>
  <si>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</si>
  <si>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</si>
  <si>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</si>
  <si>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</si>
  <si>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</si>
  <si>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</si>
  <si>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</si>
  <si>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</si>
  <si>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</si>
  <si>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</si>
  <si>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</si>
  <si>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</si>
  <si>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</si>
  <si>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</si>
  <si>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</si>
  <si>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</si>
  <si>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</si>
  <si>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</si>
  <si>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</si>
  <si>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</si>
  <si>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</si>
  <si>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</si>
  <si>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</si>
  <si>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</si>
  <si>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</si>
  <si>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</si>
  <si>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</si>
  <si>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</si>
  <si>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</si>
  <si>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</si>
  <si>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</si>
  <si>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</si>
  <si>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</si>
  <si>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</si>
  <si>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</si>
  <si>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</si>
  <si>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</si>
  <si>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</si>
  <si>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</si>
  <si>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</si>
  <si>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</si>
  <si>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</si>
  <si>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</si>
  <si>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</si>
  <si>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</si>
  <si>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</si>
  <si>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</si>
  <si>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</si>
  <si>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</si>
  <si>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</si>
  <si>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</si>
  <si>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</si>
  <si>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</si>
  <si>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</si>
  <si>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</si>
  <si>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</si>
  <si>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</si>
  <si>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</si>
  <si>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</si>
  <si>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</si>
  <si>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</si>
  <si>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</si>
  <si>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</si>
  <si>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</si>
  <si>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</si>
  <si>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</si>
  <si>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</si>
  <si>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</si>
  <si>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</si>
  <si>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</si>
  <si>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</si>
  <si>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</si>
  <si>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</si>
  <si>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</si>
  <si>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</si>
  <si>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</si>
  <si>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</si>
  <si>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</si>
  <si>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</si>
  <si>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</si>
  <si>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</si>
  <si>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</si>
  <si>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</si>
  <si>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</si>
  <si>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</si>
  <si>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</si>
  <si>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</si>
  <si>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</si>
  <si>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</si>
  <si>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</si>
  <si>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</si>
  <si>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</si>
  <si>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</si>
  <si>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</si>
  <si>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</si>
  <si>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</si>
  <si>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</si>
  <si>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</si>
  <si>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</si>
  <si>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</si>
  <si>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</si>
  <si>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</si>
  <si>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</si>
  <si>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</si>
  <si>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</si>
  <si>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</si>
  <si>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</si>
  <si>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</si>
  <si>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</si>
  <si>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</si>
  <si>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</si>
  <si>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</si>
  <si>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</si>
  <si>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</si>
  <si>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</si>
  <si>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</si>
  <si>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</si>
  <si>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</si>
  <si>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</si>
  <si>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</si>
  <si>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</si>
  <si>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</si>
  <si>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</si>
  <si>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</si>
  <si>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</si>
  <si>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</si>
  <si>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</si>
  <si>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</si>
  <si>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</si>
  <si>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</si>
  <si>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</si>
  <si>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</si>
  <si>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</si>
  <si>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</si>
  <si>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</si>
  <si>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</si>
  <si>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</si>
  <si>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</si>
  <si>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</si>
  <si>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</si>
  <si>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</si>
  <si>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</si>
  <si>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</si>
  <si>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</si>
  <si>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</si>
  <si>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</si>
  <si>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</si>
  <si>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</si>
  <si>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</si>
  <si>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</si>
  <si>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</si>
  <si>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</si>
  <si>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</si>
  <si>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</si>
  <si>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</si>
  <si>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</si>
  <si>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</si>
  <si>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</si>
  <si>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</si>
  <si>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</si>
  <si>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</si>
  <si>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</si>
  <si>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</si>
  <si>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</si>
  <si>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</si>
  <si>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</si>
  <si>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</si>
  <si>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</si>
  <si>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</si>
  <si>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</si>
  <si>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</si>
  <si>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</si>
  <si>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</si>
  <si>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</si>
  <si>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</si>
  <si>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</si>
  <si>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</si>
  <si>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</si>
  <si>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</si>
  <si>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</si>
  <si>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</si>
  <si>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</si>
  <si>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</si>
  <si>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</si>
  <si>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</si>
  <si>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</si>
  <si>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</si>
  <si>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</si>
  <si>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</si>
  <si>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</si>
  <si>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</si>
  <si>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</si>
  <si>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</si>
  <si>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</si>
  <si>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</si>
  <si>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</si>
  <si>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</si>
  <si>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</si>
  <si>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</si>
  <si>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</si>
  <si>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</si>
  <si>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</si>
  <si>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</si>
  <si>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</si>
  <si>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</si>
  <si>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</si>
  <si>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</si>
  <si>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</si>
  <si>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</si>
  <si>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</si>
  <si>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</si>
  <si>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</si>
  <si>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</si>
  <si>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</si>
  <si>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</si>
  <si>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</si>
  <si>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</si>
  <si>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</si>
  <si>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</si>
  <si>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</si>
  <si>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</si>
  <si>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</si>
  <si>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</si>
  <si>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</si>
  <si>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</si>
  <si>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</si>
  <si>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</si>
  <si>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</si>
  <si>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</si>
  <si>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</si>
  <si>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</si>
  <si>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</si>
  <si>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</si>
  <si>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</si>
  <si>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</si>
  <si>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</si>
  <si>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</si>
  <si>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</si>
  <si>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</si>
  <si>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</si>
  <si>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</si>
  <si>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</si>
  <si>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</si>
  <si>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</si>
  <si>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</si>
  <si>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</si>
  <si>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</si>
  <si>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</si>
  <si>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</si>
  <si>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</si>
  <si>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</si>
  <si>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</si>
  <si>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</si>
  <si>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</si>
  <si>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</si>
  <si>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</si>
  <si>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</si>
  <si>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</si>
  <si>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</si>
  <si>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</si>
  <si>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</si>
  <si>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</si>
  <si>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</si>
  <si>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</si>
  <si>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</si>
  <si>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</si>
  <si>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</si>
  <si>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</si>
  <si>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</si>
  <si>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</si>
  <si>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</si>
  <si>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</si>
  <si>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</si>
  <si>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</si>
  <si>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</si>
  <si>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</si>
  <si>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</si>
  <si>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</si>
  <si>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</si>
  <si>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</si>
  <si>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</si>
  <si>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</si>
  <si>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</si>
  <si>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</si>
  <si>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</si>
  <si>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</si>
  <si>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</si>
  <si>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</si>
  <si>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</si>
  <si>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</si>
  <si>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</si>
  <si>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</si>
  <si>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</si>
  <si>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</si>
  <si>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</si>
  <si>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</si>
  <si>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</si>
  <si>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</si>
  <si>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</si>
  <si>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</si>
  <si>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</si>
  <si>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</si>
  <si>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</si>
  <si>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</si>
  <si>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</si>
  <si>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</si>
  <si>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</si>
  <si>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</si>
  <si>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</si>
  <si>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</si>
  <si>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</si>
  <si>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</si>
  <si>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</si>
  <si>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</si>
  <si>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</si>
  <si>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</si>
  <si>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</si>
  <si>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</si>
  <si>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</si>
  <si>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</si>
  <si>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</si>
  <si>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</si>
  <si>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</si>
  <si>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</si>
  <si>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</si>
  <si>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</si>
  <si>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</si>
  <si>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</si>
  <si>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</si>
  <si>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</si>
  <si>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</si>
  <si>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</si>
  <si>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</si>
  <si>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</si>
  <si>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</si>
  <si>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</si>
  <si>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</si>
  <si>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</si>
  <si>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</si>
  <si>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</si>
  <si>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</si>
  <si>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</si>
  <si>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</si>
  <si>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</si>
  <si>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</si>
  <si>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</si>
  <si>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</si>
  <si>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</si>
  <si>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</si>
  <si>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</si>
  <si>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</si>
  <si>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</si>
  <si>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</si>
  <si>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</si>
  <si>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</si>
  <si>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</si>
  <si>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</si>
  <si>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</si>
  <si>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</si>
  <si>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</si>
  <si>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</si>
  <si>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</si>
  <si>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</si>
  <si>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</si>
  <si>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</si>
  <si>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</si>
  <si>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</si>
  <si>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</si>
  <si>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</si>
  <si>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</si>
  <si>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</si>
  <si>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</si>
  <si>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</si>
  <si>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</si>
  <si>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</si>
  <si>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</si>
  <si>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</si>
  <si>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</si>
  <si>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</si>
  <si>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</si>
  <si>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</si>
  <si>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</si>
  <si>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</si>
  <si>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</si>
  <si>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</si>
  <si>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</si>
  <si>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</si>
  <si>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</si>
  <si>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</si>
  <si>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</si>
  <si>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</si>
  <si>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</si>
  <si>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</si>
  <si>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</si>
  <si>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</si>
  <si>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</si>
  <si>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</si>
  <si>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</si>
  <si>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</si>
  <si>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</si>
  <si>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</si>
  <si>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</si>
  <si>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</si>
  <si>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</si>
  <si>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</si>
  <si>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</si>
  <si>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</si>
  <si>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</si>
  <si>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</si>
  <si>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</si>
  <si>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</si>
  <si>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</si>
  <si>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</si>
  <si>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</si>
  <si>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</si>
  <si>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</si>
  <si>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</si>
  <si>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</si>
  <si>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</si>
  <si>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</si>
  <si>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</si>
  <si>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</si>
  <si>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</si>
  <si>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</si>
  <si>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</si>
  <si>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</si>
  <si>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</si>
  <si>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</si>
  <si>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</si>
  <si>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</si>
  <si>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</si>
  <si>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</si>
  <si>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</si>
  <si>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</si>
  <si>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</si>
  <si>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</si>
  <si>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</si>
  <si>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</si>
  <si>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</si>
  <si>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</si>
  <si>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</si>
  <si>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</si>
  <si>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</si>
  <si>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</si>
  <si>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</si>
  <si>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</si>
  <si>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</si>
  <si>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</si>
  <si>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</si>
  <si>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</si>
  <si>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</si>
  <si>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</si>
  <si>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</si>
  <si>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</si>
  <si>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</si>
  <si>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</si>
  <si>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</si>
  <si>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</si>
  <si>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</si>
  <si>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</si>
  <si>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</si>
  <si>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</si>
  <si>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</si>
  <si>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</si>
  <si>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</si>
  <si>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</si>
  <si>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</si>
  <si>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</si>
  <si>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</si>
  <si>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</si>
  <si>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</si>
  <si>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</si>
  <si>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</si>
  <si>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</si>
  <si>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</si>
  <si>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</si>
  <si>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</si>
  <si>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</si>
  <si>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</si>
  <si>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</si>
  <si>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</si>
  <si>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</si>
  <si>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</si>
  <si>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</si>
  <si>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</si>
  <si>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</si>
  <si>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</si>
  <si>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</si>
  <si>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</si>
  <si>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</si>
  <si>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</si>
  <si>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</si>
  <si>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</si>
  <si>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</si>
  <si>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</si>
  <si>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</si>
  <si>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</si>
  <si>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</si>
  <si>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</si>
  <si>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</si>
  <si>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</si>
  <si>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</si>
  <si>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</si>
  <si>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</si>
  <si>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</si>
  <si>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</si>
  <si>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</si>
  <si>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</si>
  <si>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</si>
  <si>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</si>
  <si>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</si>
  <si>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</si>
  <si>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</si>
  <si>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</si>
  <si>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</si>
  <si>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</si>
  <si>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</si>
  <si>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</si>
  <si>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</si>
  <si>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</si>
  <si>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</si>
  <si>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</si>
  <si>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</si>
  <si>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</si>
  <si>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</si>
  <si>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</si>
  <si>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</si>
  <si>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</si>
  <si>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</si>
  <si>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</si>
  <si>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</si>
  <si>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</si>
  <si>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</si>
  <si>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</si>
  <si>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</si>
  <si>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</si>
  <si>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</si>
  <si>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</si>
  <si>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</si>
  <si>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</si>
  <si>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</si>
  <si>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</si>
  <si>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</si>
  <si>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</si>
  <si>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</si>
  <si>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</si>
  <si>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</si>
  <si>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</si>
  <si>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</si>
  <si>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</si>
  <si>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</si>
  <si>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</si>
  <si>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</si>
  <si>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</si>
  <si>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</si>
  <si>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</si>
  <si>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</si>
  <si>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</si>
  <si>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</si>
  <si>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</si>
  <si>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</si>
  <si>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</si>
  <si>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</si>
  <si>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</si>
  <si>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</si>
  <si>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</si>
  <si>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</si>
  <si>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</si>
  <si>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</si>
  <si>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</si>
  <si>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</si>
  <si>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</si>
  <si>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</si>
  <si>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</si>
  <si>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</si>
  <si>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</si>
  <si>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</si>
  <si>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</si>
  <si>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</si>
  <si>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</si>
  <si>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</si>
  <si>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</si>
  <si>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</si>
  <si>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</si>
  <si>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</si>
  <si>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</si>
  <si>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</si>
  <si>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</si>
  <si>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</si>
  <si>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</si>
  <si>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</si>
  <si>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</si>
  <si>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</si>
  <si>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</si>
  <si>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</si>
  <si>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</si>
  <si>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</si>
  <si>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</si>
  <si>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</si>
  <si>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</si>
  <si>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</si>
  <si>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</si>
  <si>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</si>
  <si>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</si>
  <si>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</si>
  <si>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</si>
  <si>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</si>
  <si>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</si>
  <si>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</si>
  <si>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</si>
  <si>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</si>
  <si>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</si>
  <si>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</si>
  <si>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</si>
  <si>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</si>
  <si>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</si>
  <si>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</si>
  <si>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</si>
  <si>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</si>
  <si>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</si>
  <si>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</si>
  <si>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</si>
  <si>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</si>
  <si>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</si>
  <si>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</si>
  <si>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</si>
  <si>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</si>
  <si>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</si>
  <si>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</si>
  <si>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</si>
  <si>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</si>
  <si>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</si>
  <si>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</si>
  <si>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</si>
  <si>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</si>
  <si>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</si>
  <si>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</si>
  <si>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</si>
  <si>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</si>
  <si>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</si>
  <si>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</si>
  <si>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</si>
  <si>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</si>
  <si>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</si>
  <si>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</si>
  <si>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</si>
  <si>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</si>
  <si>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</si>
  <si>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</si>
  <si>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</si>
  <si>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</si>
  <si>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</si>
  <si>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</si>
  <si>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</si>
  <si>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</si>
  <si>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</si>
  <si>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</si>
  <si>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</si>
  <si>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</si>
  <si>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</si>
  <si>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</si>
  <si>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</si>
  <si>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</si>
  <si>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</si>
  <si>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</si>
  <si>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</si>
  <si>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</si>
  <si>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</si>
  <si>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</si>
  <si>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</si>
  <si>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</si>
  <si>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</si>
  <si>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</si>
  <si>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</si>
  <si>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</si>
  <si>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</si>
  <si>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</si>
  <si>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</si>
  <si>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</si>
  <si>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</si>
  <si>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</si>
  <si>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</si>
  <si>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</si>
  <si>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</si>
  <si>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</si>
  <si>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</si>
  <si>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</si>
  <si>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</si>
  <si>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</si>
  <si>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</si>
  <si>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</si>
  <si>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</si>
  <si>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</si>
  <si>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</si>
  <si>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</si>
  <si>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</si>
  <si>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</si>
  <si>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</si>
  <si>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</si>
  <si>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</si>
  <si>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</si>
  <si>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</si>
  <si>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</si>
  <si>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</si>
  <si>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</si>
  <si>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</si>
  <si>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</si>
  <si>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</si>
  <si>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</si>
  <si>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</si>
  <si>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</si>
  <si>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</si>
  <si>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</si>
  <si>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</si>
  <si>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</si>
  <si>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</si>
  <si>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</si>
  <si>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</si>
  <si>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</si>
  <si>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</si>
  <si>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</si>
  <si>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</si>
  <si>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</si>
  <si>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</si>
  <si>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</si>
  <si>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</si>
  <si>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</si>
  <si>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</si>
  <si>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</si>
  <si>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</si>
  <si>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</si>
  <si>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</si>
  <si>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</si>
  <si>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</si>
  <si>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</si>
  <si>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</si>
  <si>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</si>
  <si>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</si>
  <si>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</si>
  <si>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</si>
  <si>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</si>
  <si>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</si>
  <si>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</si>
  <si>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</si>
  <si>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</si>
  <si>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</si>
  <si>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</si>
  <si>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</si>
  <si>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</si>
  <si>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</si>
  <si>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</si>
  <si>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</si>
  <si>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</si>
  <si>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</si>
  <si>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</si>
  <si>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</si>
  <si>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</si>
  <si>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</si>
  <si>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</si>
  <si>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</si>
  <si>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</si>
  <si>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</si>
  <si>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</si>
  <si>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</si>
  <si>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</si>
  <si>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</si>
  <si>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</si>
  <si>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</si>
  <si>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</si>
  <si>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</si>
  <si>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</si>
  <si>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</si>
  <si>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</si>
  <si>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</si>
  <si>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</si>
  <si>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</si>
  <si>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</si>
  <si>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</si>
  <si>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</si>
  <si>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</si>
  <si>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</si>
  <si>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</si>
  <si>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</si>
  <si>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</si>
  <si>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</si>
  <si>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</si>
  <si>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</si>
  <si>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</si>
  <si>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</si>
  <si>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</si>
  <si>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</si>
  <si>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</si>
  <si>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</si>
  <si>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</si>
  <si>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</si>
  <si>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</si>
  <si>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</si>
  <si>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</si>
  <si>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</si>
  <si>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</si>
  <si>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</si>
  <si>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</si>
  <si>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</si>
  <si>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</si>
  <si>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</si>
  <si>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</si>
  <si>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</si>
  <si>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</si>
  <si>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</si>
  <si>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</si>
  <si>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</si>
  <si>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</si>
  <si>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</si>
  <si>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</si>
  <si>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</si>
  <si>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</si>
  <si>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</si>
  <si>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</si>
  <si>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</si>
  <si>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</si>
  <si>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</si>
  <si>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</si>
  <si>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</si>
  <si>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</si>
  <si>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</si>
  <si>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</si>
  <si>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</si>
  <si>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</si>
  <si>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</si>
  <si>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</si>
  <si>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</si>
  <si>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</si>
  <si>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</si>
  <si>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</si>
  <si>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</si>
  <si>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</si>
  <si>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</si>
  <si>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</si>
  <si>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</si>
  <si>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</si>
  <si>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</si>
  <si>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</si>
  <si>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</si>
  <si>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</si>
  <si>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</si>
  <si>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</si>
  <si>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</si>
  <si>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</si>
  <si>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</si>
  <si>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</si>
  <si>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</si>
  <si>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</si>
  <si>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</si>
  <si>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</si>
  <si>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</si>
  <si>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</si>
  <si>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</si>
  <si>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</si>
  <si>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</si>
  <si>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</si>
  <si>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</si>
  <si>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</si>
  <si>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</si>
  <si>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</si>
  <si>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</si>
  <si>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</si>
  <si>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</si>
  <si>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</si>
  <si>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</si>
  <si>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</si>
  <si>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</si>
  <si>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</si>
  <si>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</si>
  <si>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</si>
  <si>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</si>
  <si>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</si>
  <si>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</si>
  <si>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</si>
  <si>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</si>
  <si>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</si>
  <si>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</si>
  <si>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</si>
  <si>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</si>
  <si>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</si>
  <si>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</si>
  <si>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</si>
  <si>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</si>
  <si>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</si>
  <si>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</si>
  <si>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</si>
  <si>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</si>
  <si>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</si>
  <si>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</si>
  <si>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</si>
  <si>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</si>
  <si>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</si>
  <si>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</si>
  <si>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</si>
  <si>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</si>
  <si>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</si>
  <si>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</si>
  <si>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</si>
  <si>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</si>
  <si>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</si>
  <si>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</si>
  <si>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</si>
  <si>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</si>
  <si>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</si>
  <si>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</si>
  <si>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</si>
  <si>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</si>
  <si>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</si>
  <si>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</si>
  <si>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</si>
  <si>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</si>
  <si>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</si>
  <si>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</si>
  <si>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</si>
  <si>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</si>
  <si>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</si>
  <si>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</si>
  <si>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</si>
  <si>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</si>
  <si>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</si>
  <si>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</si>
  <si>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</si>
  <si>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</si>
  <si>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</si>
  <si>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</si>
  <si>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</si>
  <si>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</si>
  <si>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</si>
  <si>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</si>
  <si>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</si>
  <si>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</si>
  <si>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</si>
  <si>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</si>
  <si>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</si>
  <si>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</si>
  <si>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</si>
  <si>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</si>
  <si>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</si>
  <si>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</si>
  <si>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</si>
  <si>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</si>
  <si>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</si>
  <si>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</si>
  <si>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</si>
  <si>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</si>
  <si>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</si>
  <si>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</si>
  <si>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</si>
  <si>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</si>
  <si>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</si>
  <si>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</si>
  <si>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</si>
  <si>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</si>
  <si>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</si>
  <si>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</si>
  <si>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</si>
  <si>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</si>
  <si>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</si>
  <si>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</si>
  <si>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</si>
  <si>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</si>
  <si>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</si>
  <si>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</si>
  <si>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</si>
  <si>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</si>
  <si>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</si>
  <si>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</si>
  <si>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</si>
  <si>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</si>
  <si>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</si>
  <si>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</si>
  <si>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</si>
  <si>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</si>
  <si>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</si>
  <si>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</si>
  <si>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</si>
  <si>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</si>
  <si>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</si>
  <si>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</si>
  <si>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</si>
  <si>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</si>
  <si>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</si>
  <si>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</si>
  <si>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</si>
  <si>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</si>
  <si>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</si>
  <si>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</si>
  <si>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</si>
  <si>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</si>
  <si>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</si>
  <si>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</si>
  <si>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</si>
  <si>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</si>
  <si>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</si>
  <si>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</si>
  <si>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</si>
  <si>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</si>
  <si>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</si>
  <si>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</si>
  <si>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</si>
  <si>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</si>
  <si>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</si>
  <si>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</si>
  <si>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</si>
  <si>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</si>
  <si>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</si>
  <si>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</si>
  <si>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</si>
  <si>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</si>
  <si>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</si>
  <si>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</si>
  <si>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</si>
  <si>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</si>
  <si>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</si>
  <si>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</si>
  <si>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</si>
  <si>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40 MIN </t>
  </si>
  <si>
    <t>PCM-20251122-00000216</t>
  </si>
  <si>
    <t xml:space="preserve">ETA 30 MIN </t>
  </si>
  <si>
    <t>TT-20251122-00236</t>
  </si>
  <si>
    <t xml:space="preserve">team will check after site KMS0040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</si>
</sst>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6" sqref="D6"/>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320.27898587963136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45983.227411805557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45983.227411805557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45983.227411805557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45983.227411805557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45983.227411805557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45983.227411805557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45983.227411805557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45983.227411805557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45983.227411805557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45983.227411805557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45983.227411805557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45983.227411805557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45983.227411805557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45983.227411805557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45983.227411805557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45983.227411805557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45983.227411805557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45983.227411805557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45983.227411805557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45983.227411805557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45983.227411805557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45983.227411805557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45983.227411805557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45983.227411805557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45983.227411805557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45983.227411805557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45983.227411805557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45983.227411805557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45983.227411805557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45983.227411805557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45983.227411805557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45983.227411805557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45983.227411805557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45983.227411805557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45983.227411805557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45983.227411805557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45983.227411805557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45983.227411805557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45983.227411805557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45983.227411805557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45983.227411805557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45983.227411805557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45983.227411805557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45983.227411805557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45983.227411805557</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45983.227411805557</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158.22757384259603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45983.227411805557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45983.227411805557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45983.227411805557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45983.227411805557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45983.227411805557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45983.227411805557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45983.227411805557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45983.227411805557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45983.227411805557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45983.227411805557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45983.227411805557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45983.227411805557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45983.227411805557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45983.227411805557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45983.227411805557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45983.227411805557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45983.227411805557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45983.227411805557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45983.227411805557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45983.227411805557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45983.227411805557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45983.227411805557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45983.227411805557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45983.227411805557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45983.227411805557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45983.227411805557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45983.227411805557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45983.227411805557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45983.227411805557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45983.227411805557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45983.227411805557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45983.227411805557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45983.227411805557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45983.227411805557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45983.227411805557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45983.227411805557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45983.227411805557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45983.227411805557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45983.227411805557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45983.227411805557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45983.227411805557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45983.227411805557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45983.227411805557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45983.227411805557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45983.227411805557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45983.227411805557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45983.227411805557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45983.227411805557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45983.227411805557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45983.227411805557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45983.227411805557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45983.227411805557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45983.227411805557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45983.227411805557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45983.227411805557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45983.227411805557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45983.227411805557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45983.227411805557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45983.227411805557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45983.227411805557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45983.227411805557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45983.227411805557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45983.227411805557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45983.227411805557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45983.227411805557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45983.227411805557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45983.227411805557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45983.227411805557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45983.227411805557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45983.227411805557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45983.227411805557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45983.227411805557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45983.227411805557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45983.227411805557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45983.227411805557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45983.227411805557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45983.227411805557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45983.227411805557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45983.227411805557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45983.227411805557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45983.227411805557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45983.227411805557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45983.227411805557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45983.227411805557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45983.227411805557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45983.227411805557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45983.227411805557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45983.227411805557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45983.227411805557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45983.227411805557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45983.227411805557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45983.227411805557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45983.227411805557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45983.227411805557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45983.227411805557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45983.227411805557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45983.227411805557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45983.227411805557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45983.227411805557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45983.227411805557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45983.227411805557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45983.227411805557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45983.227411805557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45983.227411805557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45983.227411805557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45983.227411805557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45983.227411805557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45983.227411805557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45983.227411805557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45983.227411805557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45983.227411805557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45983.227411805557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45983.227411805557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45983.227411805557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45983.227411805557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45983.227411805557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45983.227411805557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45983.227411805557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45983.227411805557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45983.227411805557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45983.227411805557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45983.227411805557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45983.227411805557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45983.227411805557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45983.227411805557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45983.227411805557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45983.227411805557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45983.227411805557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45983.227411805557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45983.227411805557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45983.227411805557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45983.227411805557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45983.227411805557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45983.227411805557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45983.227411805557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45983.227411805557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45983.227411805557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45983.227411805557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45983.227411805557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45983.227411805557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45983.227411805557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45983.227411805557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45983.227411805557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45983.227411805557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45983.227411805557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45983.227411805557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45983.227411805557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45983.227411805557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45983.227411805557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45983.227411805557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45983.227411805557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45983.227411805557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45983.227411805557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45983.227411805557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45983.227411805557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45983.227411805557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45983.227411805557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45983.227411805557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45983.227411805557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A5" sqref="A5:XFD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0.10734236111602513</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45983.227411805557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45983.227411805557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45983.227411805557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45983.227411805557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45983.227411805557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45983.227411805557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45983.227411805557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45983.227411805557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45983.227411805557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45983.227411805557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45983.227411805557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45983.227411805557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45983.227411805557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45983.227411805557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45983.227411805557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45983.227411805557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45983.227411805557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45983.227411805557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45983.227411805557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45983.227411805557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45983.227411805557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45983.227411805557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45983.227411805557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45983.227411805557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45983.227411805557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45983.227411805557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45983.227411805557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45983.227411805557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45983.227411805557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45983.227411805557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45983.227411805557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45983.227411805557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45983.227411805557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45983.227411805557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45983.227411805557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45983.227411805557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45983.227411805557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45983.227411805557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45983.227411805557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45983.227411805557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45983.227411805557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45983.227411805557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45983.227411805557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45983.227411805557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45983.227411805557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45983.227411805557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45983.227411805557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45983.227411805557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45983.227411805557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45983.227411805557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45983.227411805557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45983.227411805557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45983.227411805557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45983.227411805557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45983.227411805557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45983.227411805557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45983.227411805557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45983.227411805557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45983.227411805557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45983.227411805557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45983.227411805557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45983.227411805557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45983.227411805557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45983.227411805557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45983.227411805557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45983.227411805557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45983.227411805557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45983.227411805557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45983.227411805557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45983.227411805557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45983.227411805557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45983.227411805557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45983.227411805557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45983.227411805557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45983.227411805557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45983.227411805557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45983.227411805557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45983.227411805557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45983.227411805557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45983.227411805557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45983.227411805557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45983.227411805557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45983.227411805557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45983.227411805557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45983.227411805557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45983.227411805557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45983.227411805557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45983.227411805557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45983.227411805557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45983.227411805557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45983.227411805557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45983.227411805557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45983.227411805557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45983.227411805557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45983.227411805557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45983.227411805557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45983.227411805557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45983.227411805557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45983.227411805557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45983.227411805557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45983.227411805557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45983.227411805557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45983.227411805557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45983.227411805557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45983.227411805557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45983.227411805557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45983.227411805557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45983.227411805557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45983.227411805557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45983.227411805557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45983.227411805557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45983.227411805557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45983.227411805557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45983.227411805557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45983.227411805557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45983.227411805557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45983.227411805557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45983.227411805557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45983.227411805557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45983.227411805557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45983.227411805557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45983.227411805557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45983.227411805557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45983.227411805557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45983.227411805557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45983.227411805557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45983.227411805557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45983.227411805557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45983.227411805557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45983.227411805557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45983.227411805557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45983.227411805557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45983.227411805557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45983.227411805557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45983.227411805557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45983.227411805557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45983.227411805557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45983.227411805557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45983.227411805557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45983.227411805557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45983.227411805557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45983.227411805557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45983.227411805557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45983.227411805557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45983.227411805557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45983.227411805557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45983.227411805557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45983.227411805557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45983.227411805557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45983.227411805557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45983.227411805557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45983.227411805557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45983.227411805557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45983.227411805557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45983.227411805557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45983.227411805557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45983.227411805557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45983.227411805557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45983.227411805557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45983.227411805557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45983.227411805557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45983.227411805557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45983.227411805557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45983.227411805557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45983.227411805557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45983.227411805557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45983.227411805557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45983.227411805557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45983.227411805557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45983.227411805557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45983.227411805557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45983.227411805557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45983.227411805557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45983.227411805557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45983.227411805557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45983.227411805557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45983.227411805557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45983.227411805557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45983.227411805557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45983.227411805557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45983.227411805557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45983.227411805557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45983.227411805557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45983.227411805557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45983.227411805557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45983.227411805557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45983.227411805557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45983.227411805557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45983.227411805557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45983.227411805557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45983.227411805557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45983.227411805557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45983.227411805557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45983.227411805557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45983.227411805557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45983.227411805557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45983.227411805557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45983.227411805557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45983.227411805557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45983.227411805557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45983.227411805557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45983.227411805557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45983.227411805557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45983.227411805557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45983.227411805557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45983.227411805557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45983.227411805557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45983.227411805557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45983.227411805557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45983.227411805557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45983.227411805557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45983.227411805557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45983.227411805557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45983.227411805557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45983.227411805557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45983.227411805557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45983.227411805557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45983.227411805557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45983.227411805557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45983.227411805557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45983.227411805557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45983.227411805557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45983.227411805557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45983.227411805557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45983.227411805557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45983.227411805557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45983.227411805557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45983.227411805557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45983.227411805557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45983.227411805557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45983.227411805557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45983.227411805557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45983.227411805557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45983.227411805557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45983.227411805557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45983.227411805557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45983.227411805557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45983.227411805557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45983.227411805557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45983.227411805557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45983.227411805557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45983.227411805557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45983.227411805557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45983.227411805557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45983.227411805557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45983.227411805557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45983.227411805557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45983.227411805557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45983.227411805557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45983.227411805557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45983.227411805557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45983.227411805557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45983.227411805557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45983.227411805557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45983.227411805557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45983.227411805557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45983.227411805557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45983.227411805557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45983.227411805557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45983.227411805557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45983.227411805557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45983.227411805557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45983.227411805557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45983.227411805557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45983.227411805557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45983.227411805557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45983.227411805557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45983.227411805557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45983.227411805557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45983.227411805557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45983.227411805557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45983.227411805557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45983.227411805557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45983.227411805557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45983.227411805557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45983.227411805557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45983.227411805557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45983.227411805557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45983.227411805557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45983.227411805557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45983.227411805557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45983.227411805557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45983.227411805557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45983.227411805557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45983.227411805557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45983.227411805557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45983.227411805557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45983.227411805557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45983.227411805557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45983.227411805557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45983.227411805557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45983.227411805557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45983.227411805557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45983.227411805557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45983.227411805557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45983.227411805557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45983.227411805557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45983.227411805557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45983.227411805557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45983.227411805557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45983.227411805557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45983.227411805557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45983.227411805557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45983.227411805557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45983.227411805557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45983.227411805557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45983.227411805557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45983.227411805557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45983.227411805557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45983.227411805557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45983.227411805557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45983.227411805557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45983.227411805557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45983.227411805557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45983.227411805557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45983.227411805557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45983.227411805557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45983.227411805557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45983.227411805557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45983.227411805557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45983.227411805557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45983.227411805557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45983.227411805557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45983.227411805557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45983.227411805557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45983.227411805557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45983.227411805557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45983.227411805557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45983.227411805557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45983.227411805557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45983.227411805557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45983.227411805557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45983.227411805557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45983.227411805557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45983.227411805557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45983.227411805557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45983.227411805557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45983.227411805557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45983.227411805557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45983.227411805557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45983.227411805557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45983.227411805557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45983.227411805557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45983.227411805557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45983.227411805557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45983.227411805557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45983.227411805557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45983.227411805557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45983.227411805557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45983.227411805557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45983.227411805557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45983.227411805557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45983.227411805557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45983.227411805557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45983.227411805557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45983.227411805557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45983.227411805557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45983.227411805557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45983.227411805557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45983.227411805557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45983.227411805557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45983.227411805557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45983.227411805557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45983.227411805557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45983.227411805557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45983.227411805557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45983.227411805557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45983.227411805557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45983.227411805557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45983.227411805557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45983.227411805557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45983.227411805557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45983.227411805557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45983.227411805557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45983.227411805557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45983.227411805557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45983.227411805557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45983.227411805557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45983.227411805557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45983.227411805557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45983.227411805557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45983.227411805557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45983.227411805557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45983.227411805557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45983.227411805557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45983.227411805557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45983.227411805557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45983.227411805557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45983.227411805557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45983.227411805557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45983.227411805557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45983.227411805557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45983.227411805557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45983.227411805557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45983.227411805557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45983.227411805557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45983.227411805557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45983.227411805557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45983.227411805557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45983.227411805557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45983.227411805557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45983.227411805557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45983.227411805557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45983.227411805557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45983.227411805557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45983.227411805557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45983.227411805557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45983.227411805557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45983.227411805557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45983.227411805557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45983.227411805557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45983.227411805557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45983.227411805557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45983.227411805557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45983.227411805557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45983.227411805557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45983.227411805557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45983.227411805557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45983.227411805557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45983.227411805557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45983.227411805557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45983.227411805557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45983.227411805557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45983.227411805557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45983.227411805557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45983.227411805557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45983.227411805557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45983.227411805557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45983.227411805557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45983.227411805557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45983.227411805557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45983.227411805557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45983.227411805557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45983.227411805557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45983.227411805557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45983.227411805557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45983.227411805557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45983.227411805557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45983.227411805557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45983.227411805557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45983.227411805557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45983.227411805557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45983.227411805557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45983.227411805557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45983.227411805557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45983.227411805557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45983.227411805557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45983.227411805557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45983.227411805557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45983.227411805557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45983.227411805557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45983.227411805557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45983.227411805557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45983.227411805557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45983.227411805557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45983.227411805557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45983.227411805557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45983.227411805557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45983.227411805557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45983.227411805557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45983.227411805557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45983.227411805557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45983.227411805557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45983.227411805557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45983.227411805557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45983.227411805557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45983.227411805557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45983.227411805557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45983.227411805557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45983.227411805557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45983.227411805557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45983.227411805557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45983.227411805557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45983.227411805557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45983.227411805557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45983.227411805557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45983.227411805557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45983.227411805557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45983.227411805557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45983.227411805557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45983.227411805557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45983.227411805557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45983.227411805557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45983.227411805557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45983.227411805557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45983.227411805557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45983.227411805557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45983.227411805557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45983.227411805557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45983.227411805557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45983.227411805557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45983.227411805557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45983.227411805557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45983.227411805557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45983.227411805557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45983.227411805557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45983.227411805557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45983.227411805557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45983.227411805557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45983.227411805557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45983.227411805557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45983.227411805557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45983.227411805557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45983.227411805557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45983.227411805557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45983.227411805557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45983.227411805557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45983.227411805557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45983.227411805557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45983.227411805557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45983.227411805557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45983.227411805557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45983.227411805557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45983.227411805557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45983.227411805557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45983.227411805557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45983.227411805557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45983.227411805557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45983.227411805557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45983.227411805557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45983.227411805557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45983.227411805557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45983.227411805557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45983.227411805557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45983.227411805557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45983.227411805557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45983.227411805557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45983.227411805557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45983.227411805557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45983.227411805557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45983.227411805557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45983.227411805557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45983.227411805557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45983.227411805557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45983.227411805557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45983.227411805557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45983.227411805557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45983.227411805557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45983.227411805557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45983.227411805557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45983.227411805557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45983.227411805557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45983.227411805557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45983.227411805557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45983.227411805557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45983.227411805557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45983.227411805557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45983.227411805557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45983.227411805557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45983.227411805557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45983.227411805557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45983.227411805557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45983.227411805557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45983.227411805557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45983.227411805557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45983.227411805557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45983.227411805557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45983.227411805557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45983.227411805557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45983.227411805557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45983.227411805557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45983.227411805557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45983.227411805557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45983.227411805557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45983.227411805557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45983.227411805557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45983.227411805557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45983.227411805557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45983.227411805557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45983.227411805557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45983.227411805557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45983.227411805557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45983.227411805557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45983.227411805557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45983.227411805557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45983.227411805557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45983.227411805557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45983.227411805557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45983.227411805557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45983.227411805557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45983.227411805557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45983.227411805557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45983.227411805557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45983.227411805557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45983.227411805557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45983.227411805557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45983.227411805557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45983.227411805557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45983.227411805557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45983.227411805557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45983.227411805557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45983.227411805557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45983.227411805557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45983.227411805557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45983.227411805557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45983.227411805557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45983.227411805557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45983.227411805557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45983.227411805557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45983.227411805557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45983.227411805557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45983.227411805557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45983.227411805557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45983.227411805557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45983.227411805557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45983.227411805557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45983.227411805557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45983.227411805557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45983.227411805557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45983.227411805557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45983.227411805557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45983.227411805557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45983.227411805557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45983.227411805557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45983.227411805557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45983.227411805557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45983.227411805557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45983.227411805557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45983.227411805557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45983.227411805557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45983.227411805557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45983.227411805557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45983.227411805557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45983.227411805557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45983.227411805557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45983.227411805557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45983.227411805557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45983.227411805557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45983.227411805557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45983.227411805557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45983.227411805557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45983.227411805557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45983.227411805557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45983.227411805557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45983.227411805557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45983.227411805557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45983.227411805557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45983.227411805557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45983.227411805557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45983.227411805557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45983.227411805557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45983.227411805557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45983.227411805557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45983.227411805557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45983.227411805557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45983.227411805557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45983.227411805557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45983.227411805557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45983.227411805557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45983.227411805557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45983.227411805557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45983.227411805557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45983.227411805557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45983.227411805557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45983.227411805557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45983.227411805557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45983.227411805557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45983.227411805557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45983.227411805557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45983.227411805557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45983.227411805557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45983.227411805557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45983.227411805557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45983.227411805557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45983.227411805557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45983.227411805557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45983.227411805557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45983.227411805557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45983.227411805557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45983.227411805557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45983.227411805557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45983.227411805557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45983.227411805557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45983.227411805557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45983.227411805557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45983.227411805557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45983.227411805557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45983.227411805557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45983.227411805557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45983.227411805557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45983.227411805557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45983.227411805557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45983.227411805557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45983.227411805557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45983.227411805557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45983.227411805557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45983.227411805557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45983.227411805557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45983.227411805557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45983.227411805557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45983.227411805557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45983.227411805557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45983.227411805557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45983.227411805557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45983.227411805557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45983.227411805557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45983.227411805557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45983.227411805557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45983.227411805557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45983.227411805557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45983.227411805557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45983.227411805557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45983.227411805557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45983.227411805557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45983.227411805557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45983.227411805557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45983.227411805557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45983.227411805557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45983.227411805557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45983.227411805557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45983.227411805557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45983.227411805557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45983.227411805557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45983.227411805557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45983.227411805557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45983.227411805557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45983.227411805557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45983.227411805557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45983.227411805557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45983.227411805557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45983.227411805557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45983.227411805557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45983.227411805557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45983.227411805557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45983.227411805557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45983.227411805557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45983.227411805557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45983.227411805557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45983.227411805557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45983.227411805557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45983.227411805557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45983.227411805557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45983.227411805557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45983.227411805557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45983.227411805557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45983.227411805557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45983.227411805557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45983.227411805557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45983.227411805557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45983.227411805557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45983.227411805557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45983.227411805557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45983.227411805557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45983.227411805557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45983.227411805557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45983.227411805557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45983.227411805557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45983.227411805557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45983.227411805557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45983.227411805557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45983.227411805557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45983.227411805557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45983.227411805557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45983.227411805557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45983.227411805557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45983.227411805557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45983.227411805557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45983.227411805557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45983.227411805557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45983.227411805557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45983.227411805557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45983.227411805557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45983.227411805557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45983.227411805557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45983.227411805557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45983.227411805557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45983.227411805557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45983.227411805557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45983.227411805557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45983.227411805557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45983.227411805557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45983.227411805557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45983.227411805557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45983.227411805557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45983.227411805557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45983.227411805557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45983.227411805557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45983.227411805557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45983.227411805557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45983.227411805557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45983.227411805557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45983.227411805557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45983.227411805557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45983.227411805557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45983.227411805557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45983.227411805557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45983.227411805557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45983.227411805557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45983.227411805557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45983.227411805557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45983.227411805557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45983.227411805557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45983.227411805557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45983.227411805557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45983.227411805557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45983.227411805557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45983.227411805557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45983.227411805557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45983.227411805557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45983.227411805557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45983.227411805557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45983.227411805557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45983.227411805557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45983.227411805557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45983.227411805557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45983.227411805557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45983.227411805557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45983.227411805557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45983.227411805557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45983.227411805557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45983.227411805557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45983.227411805557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45983.227411805557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45983.227411805557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45983.227411805557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45983.227411805557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45983.227411805557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45983.227411805557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45983.227411805557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45983.227411805557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45983.227411805557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45983.227411805557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45983.227411805557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45983.227411805557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45983.227411805557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45983.227411805557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45983.227411805557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45983.227411805557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45983.227411805557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45983.227411805557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45983.227411805557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45983.227411805557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45983.227411805557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45983.227411805557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45983.227411805557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45983.227411805557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45983.227411805557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45983.227411805557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45983.227411805557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45983.227411805557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45983.227411805557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45983.227411805557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45983.227411805557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45983.227411805557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45983.227411805557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45983.227411805557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45983.227411805557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45983.227411805557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45983.227411805557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45983.227411805557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45983.227411805557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45983.227411805557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45983.227411805557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45983.227411805557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45983.227411805557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45983.227411805557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45983.227411805557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45983.227411805557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45983.227411805557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45983.227411805557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45983.227411805557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45983.227411805557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45983.227411805557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45983.227411805557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45983.227411805557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45983.227411805557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45983.227411805557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45983.227411805557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45983.227411805557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45983.227411805557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45983.227411805557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45983.227411805557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45983.227411805557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45983.227411805557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45983.227411805557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45983.227411805557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45983.227411805557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45983.227411805557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45983.227411805557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45983.227411805557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45983.227411805557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45983.227411805557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45983.227411805557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45983.227411805557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45983.227411805557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45983.227411805557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45983.227411805557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45983.227411805557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45983.227411805557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45983.227411805557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45983.227411805557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45983.227411805557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45983.227411805557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45983.227411805557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45983.227411805557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45983.227411805557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45983.227411805557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45983.227411805557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45983.227411805557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45983.227411805557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45983.227411805557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45983.227411805557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45983.227411805557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45983.227411805557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45983.227411805557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45983.227411805557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45983.227411805557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45983.227411805557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45983.227411805557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45983.227411805557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45983.227411805557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45983.227411805557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45983.227411805557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45983.227411805557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45983.227411805557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45983.227411805557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45983.227411805557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45983.227411805557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45983.227411805557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45983.227411805557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45983.227411805557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45983.227411805557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45983.227411805557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45983.227411805557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45983.227411805557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45983.227411805557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45983.227411805557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45983.227411805557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45983.227411805557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45983.227411805557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45983.227411805557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45983.227411805557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45983.227411805557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45983.227411805557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45983.227411805557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45983.227411805557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45983.227411805557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45983.227411805557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45983.227411805557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45983.227411805557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45983.227411805557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45983.227411805557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45983.227411805557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45983.227411805557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45983.227411805557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45983.227411805557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45983.227411805557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45983.227411805557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45983.227411805557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45983.227411805557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45983.227411805557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45983.227411805557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45983.227411805557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45983.227411805557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45983.227411805557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45983.227411805557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45983.227411805557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45983.227411805557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45983.227411805557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45983.227411805557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45983.227411805557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45983.227411805557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45983.227411805557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45983.227411805557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45983.227411805557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45983.227411805557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45983.227411805557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45983.227411805557</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279.7466942129613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0.24338402778084856</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0.10687939814670244</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45983.227411805557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45983.227411805557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45983.227411805557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45983.227411805557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45983.227411805557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45983.227411805557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45983.227411805557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45983.227411805557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45983.227411805557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45983.227411805557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45983.227411805557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45983.227411805557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45983.227411805557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45983.227411805557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45983.227411805557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45983.227411805557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45983.227411805557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45983.227411805557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45983.227411805557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45983.227411805557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45983.227411805557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45983.227411805557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45983.227411805557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45983.227411805557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45983.227411805557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45983.227411805557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45983.227411805557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45983.227411805557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45983.227411805557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45983.227411805557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45983.227411805557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45983.227411805557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45983.227411805557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45983.227411805557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45983.227411805557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45983.227411805557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45983.227411805557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45983.227411805557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45983.227411805557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45983.227411805557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45983.227411805557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45983.227411805557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45983.227411805557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45983.227411805557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45983.227411805557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45983.227411805557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45983.227411805557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45983.227411805557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45983.227411805557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45983.227411805557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45983.227411805557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45983.227411805557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45983.227411805557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45983.227411805557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45983.227411805557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45983.227411805557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45983.227411805557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45983.227411805557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45983.227411805557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45983.227411805557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45983.227411805557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45983.227411805557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45983.227411805557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45983.227411805557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45983.227411805557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45983.227411805557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45983.227411805557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45983.227411805557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45983.227411805557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45983.227411805557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45983.227411805557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45983.227411805557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45983.227411805557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45983.227411805557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45983.227411805557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45983.227411805557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45983.227411805557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45983.227411805557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45983.227411805557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45983.227411805557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45983.227411805557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45983.227411805557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45983.227411805557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45983.227411805557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45983.227411805557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45983.227411805557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45983.227411805557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45983.227411805557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45983.227411805557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45983.227411805557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45983.227411805557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45983.227411805557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45983.227411805557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45983.227411805557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45983.227411805557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45983.227411805557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45983.227411805557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45983.227411805557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45983.227411805557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45983.227411805557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45983.227411805557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45983.227411805557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45983.227411805557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45983.227411805557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45983.227411805557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45983.227411805557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45983.227411805557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45983.227411805557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45983.227411805557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45983.227411805557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45983.227411805557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45983.227411805557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45983.227411805557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45983.227411805557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45983.227411805557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45983.227411805557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45983.227411805557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45983.227411805557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45983.227411805557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45983.227411805557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45983.227411805557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45983.227411805557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45983.227411805557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45983.227411805557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45983.227411805557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45983.227411805557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45983.227411805557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45983.227411805557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45983.227411805557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45983.227411805557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45983.227411805557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45983.227411805557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45983.227411805557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45983.227411805557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45983.227411805557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45983.227411805557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45983.227411805557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45983.227411805557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45983.227411805557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45983.227411805557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45983.227411805557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45983.227411805557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45983.227411805557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45983.227411805557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45983.227411805557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45983.227411805557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45983.227411805557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45983.227411805557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45983.227411805557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45983.227411805557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45983.227411805557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45983.227411805557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45983.227411805557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45983.227411805557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45983.227411805557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45983.227411805557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45983.227411805557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45983.227411805557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45983.227411805557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45983.227411805557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45983.227411805557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45983.227411805557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45983.227411805557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45983.227411805557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45983.227411805557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45983.227411805557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45983.227411805557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45983.227411805557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45983.227411805557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45983.227411805557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45983.227411805557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45983.227411805557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45983.227411805557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45983.227411805557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45983.227411805557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45983.227411805557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45983.227411805557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45983.227411805557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45983.227411805557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45983.227411805557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45983.227411805557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45983.227411805557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45983.227411805557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45983.227411805557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45983.227411805557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45983.227411805557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45983.227411805557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45983.227411805557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45983.227411805557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45983.227411805557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45983.227411805557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45983.227411805557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45983.227411805557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45983.227411805557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45983.227411805557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45983.227411805557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45983.227411805557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45983.227411805557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45983.227411805557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45983.227411805557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45983.227411805557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45983.227411805557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45983.227411805557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45983.227411805557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45983.227411805557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45983.227411805557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45983.227411805557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45983.227411805557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45983.227411805557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45983.227411805557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45983.227411805557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45983.227411805557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45983.227411805557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45983.227411805557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45983.227411805557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45983.227411805557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45983.227411805557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45983.227411805557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45983.227411805557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45983.227411805557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45983.227411805557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45983.227411805557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45983.227411805557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45983.227411805557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45983.227411805557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45983.227411805557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45983.227411805557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45983.227411805557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45983.227411805557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45983.227411805557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45983.227411805557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45983.227411805557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45983.227411805557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45983.227411805557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45983.227411805557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45983.227411805557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45983.227411805557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45983.227411805557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45983.227411805557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45983.227411805557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45983.227411805557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45983.227411805557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45983.227411805557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45983.227411805557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45983.227411805557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45983.227411805557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45983.227411805557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45983.227411805557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45983.227411805557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45983.227411805557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45983.227411805557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45983.227411805557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45983.227411805557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45983.227411805557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45983.227411805557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45983.227411805557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45983.227411805557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45983.227411805557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45983.227411805557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45983.227411805557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45983.227411805557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45983.227411805557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45983.227411805557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45983.227411805557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45983.227411805557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45983.227411805557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45983.227411805557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45983.227411805557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45983.227411805557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45983.227411805557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45983.227411805557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45983.227411805557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45983.227411805557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45983.227411805557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45983.227411805557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45983.227411805557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45983.227411805557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45983.227411805557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45983.227411805557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45983.227411805557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45983.227411805557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45983.227411805557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45983.227411805557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45983.227411805557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45983.227411805557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45983.227411805557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45983.227411805557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45983.227411805557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45983.227411805557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45983.227411805557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45983.227411805557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45983.227411805557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45983.227411805557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45983.227411805557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45983.227411805557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45983.227411805557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45983.227411805557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45983.227411805557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45983.227411805557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45983.227411805557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45983.227411805557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45983.227411805557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45983.227411805557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45983.227411805557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45983.227411805557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45983.227411805557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45983.227411805557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45983.227411805557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45983.227411805557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45983.227411805557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45983.227411805557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45983.227411805557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45983.227411805557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45983.227411805557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45983.227411805557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45983.227411805557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45983.227411805557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45983.227411805557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45983.227411805557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45983.227411805557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45983.227411805557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45983.227411805557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45983.227411805557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45983.227411805557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45983.227411805557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45983.227411805557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45983.227411805557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45983.227411805557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45983.227411805557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45983.227411805557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45983.227411805557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45983.227411805557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45983.227411805557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45983.227411805557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45983.227411805557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45983.227411805557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45983.227411805557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45983.227411805557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45983.227411805557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45983.227411805557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45983.227411805557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45983.227411805557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45983.227411805557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45983.227411805557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45983.227411805557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45983.227411805557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45983.227411805557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45983.227411805557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45983.227411805557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45983.227411805557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45983.227411805557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45983.227411805557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45983.227411805557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45983.227411805557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45983.227411805557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45983.227411805557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45983.227411805557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45983.227411805557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45983.227411805557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45983.227411805557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45983.227411805557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45983.227411805557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45983.227411805557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45983.227411805557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45983.227411805557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45983.227411805557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45983.227411805557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45983.227411805557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45983.227411805557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45983.227411805557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45983.227411805557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45983.227411805557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45983.227411805557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45983.227411805557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45983.227411805557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45983.227411805557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45983.227411805557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45983.227411805557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45983.227411805557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45983.227411805557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45983.227411805557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45983.227411805557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45983.227411805557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45983.227411805557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45983.227411805557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45983.227411805557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45983.227411805557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45983.227411805557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45983.227411805557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45983.227411805557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45983.227411805557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45983.227411805557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45983.227411805557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45983.227411805557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45983.227411805557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45983.227411805557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45983.227411805557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45983.227411805557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45983.227411805557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45983.227411805557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45983.227411805557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45983.227411805557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45983.227411805557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45983.227411805557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45983.227411805557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45983.227411805557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45983.227411805557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45983.227411805557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45983.227411805557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45983.227411805557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45983.227411805557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45983.227411805557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45983.227411805557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45983.227411805557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45983.227411805557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45983.227411805557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45983.227411805557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45983.227411805557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45983.227411805557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45983.227411805557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45983.227411805557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45983.227411805557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45983.227411805557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45983.227411805557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45983.227411805557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45983.227411805557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45983.227411805557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45983.227411805557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45983.227411805557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45983.227411805557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45983.227411805557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45983.227411805557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45983.227411805557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45983.227411805557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45983.227411805557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45983.227411805557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45983.227411805557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45983.227411805557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45983.227411805557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45983.227411805557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45983.227411805557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45983.227411805557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45983.227411805557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45983.227411805557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45983.227411805557</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91.395351620369183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57.038534490740858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34.56630069444509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5.7126085648196749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1.8541131944439257</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0.45885856481618248</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0.36339560185297159</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45983.227411805557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45983.227411805557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45983.227411805557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45983.227411805557</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45983.227411805557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45983.227411805557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45983.227411805557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45983.227411805557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45983.227411805557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45983.227411805557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45983.227411805557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45983.227411805557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45983.227411805557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45983.227411805557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45983.227411805557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45983.227411805557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45983.227411805557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45983.227411805557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45983.227411805557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45983.227411805557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45983.227411805557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45983.227411805557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45983.227411805557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45983.227411805557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45983.227411805557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45983.227411805557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45983.227411805557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45983.227411805557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45983.227411805557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45983.227411805557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45983.227411805557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45983.227411805557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45983.227411805557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45983.227411805557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45983.227411805557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45983.227411805557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45983.227411805557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45983.227411805557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45983.227411805557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45983.227411805557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45983.227411805557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45983.227411805557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45983.227411805557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45983.227411805557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45983.227411805557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45983.227411805557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45983.227411805557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45983.227411805557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45983.227411805557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45983.227411805557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45983.227411805557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45983.227411805557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45983.227411805557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45983.227411805557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45983.227411805557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45983.227411805557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45983.227411805557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45983.227411805557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45983.227411805557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45983.227411805557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45983.227411805557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45983.227411805557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45983.227411805557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45983.227411805557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45983.227411805557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45983.227411805557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45983.227411805557</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45983.227411805557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45983.227411805557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45983.227411805557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45983.227411805557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45983.227411805557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45983.227411805557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45983.227411805557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45983.227411805557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45983.227411805557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45983.227411805557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45983.227411805557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45983.227411805557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45983.227411805557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45983.227411805557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45983.227411805557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45983.227411805557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45983.227411805557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45983.227411805557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45983.227411805557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45983.227411805557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45983.227411805557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45983.227411805557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45983.227411805557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45983.227411805557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45983.227411805557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45983.227411805557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45983.227411805557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45983.227411805557</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29455</v>
      </c>
      <c r="E2" s="109" t="s">
        <v>39021</v>
      </c>
      <c r="F2" s="121">
        <v>45983.189641203702</v>
      </c>
      <c r="G2" s="104">
        <f t="shared" ref="G2:G27" ca="1" si="0">IFERROR(NOW()-F2,"-")</f>
        <v>3.7770601855299901E-2</v>
      </c>
      <c r="H2" s="121">
        <v>45983.18959490741</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4</v>
      </c>
      <c r="D3" s="149" t="s">
        <v>30405</v>
      </c>
      <c r="E3" s="109" t="s">
        <v>39021</v>
      </c>
      <c r="F3" s="121">
        <v>45983.189965277779</v>
      </c>
      <c r="G3" s="104">
        <f t="shared" ca="1" si="0"/>
        <v>3.7446527778229211E-2</v>
      </c>
      <c r="H3" s="121">
        <v>45983.189930555556</v>
      </c>
      <c r="I3" s="119" t="str">
        <f>IFERROR(VLOOKUP(D3,DB!A:F,6,0),"")</f>
        <v>SCECO</v>
      </c>
      <c r="J3" s="119" t="str">
        <f>IFERROR(VLOOKUP(D3,DB!A:G,7,0),"")</f>
        <v>Dead+No BB Design</v>
      </c>
      <c r="K3" s="122" t="s">
        <v>39129</v>
      </c>
      <c r="L3" s="123" t="str">
        <f>IFERROR(VLOOKUP(D3,DB!A:I,9,0),"")</f>
        <v>Latis</v>
      </c>
    </row>
    <row r="4" spans="1:16382" ht="31.5" customHeight="1">
      <c r="A4" s="118" t="s">
        <v>39130</v>
      </c>
      <c r="B4" s="119" t="str">
        <f>IFERROR(VLOOKUP(D4,DB!A:K,11,0),"")</f>
        <v>R6</v>
      </c>
      <c r="C4" s="120">
        <v>4</v>
      </c>
      <c r="D4" s="119" t="s">
        <v>30242</v>
      </c>
      <c r="E4" s="109" t="s">
        <v>39021</v>
      </c>
      <c r="F4" s="121"/>
      <c r="G4" s="104">
        <f t="shared" ca="1" si="0"/>
        <v>45983.227411805557</v>
      </c>
      <c r="H4" s="121">
        <v>45983.189930555556</v>
      </c>
      <c r="I4" s="119" t="str">
        <f>IFERROR(VLOOKUP(D4,DB!A:F,6,0),"")</f>
        <v>SCECO</v>
      </c>
      <c r="J4" s="119" t="str">
        <f>IFERROR(VLOOKUP(D4,DB!A:G,7,0),"")</f>
        <v>Dead+No BB Design</v>
      </c>
      <c r="K4" s="122" t="s">
        <v>39131</v>
      </c>
      <c r="L4" s="123" t="str">
        <f>IFERROR(VLOOKUP(D4,DB!A:I,9,0),"")</f>
        <v>Latis</v>
      </c>
    </row>
    <row r="5" spans="1:16382" ht="31.5" customHeight="1">
      <c r="A5" s="118"/>
      <c r="B5" s="119" t="str">
        <f>IFERROR(VLOOKUP(D5,DB!A:K,11,0),"")</f>
        <v/>
      </c>
      <c r="C5" s="120"/>
      <c r="D5" s="119"/>
      <c r="E5" s="109"/>
      <c r="F5" s="121"/>
      <c r="G5" s="104">
        <f t="shared" ca="1" si="0"/>
        <v>45983.227411805557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45983.227411805557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45983.227411805557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45983.227411805557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45983.227411805557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45983.227411805557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45983.227411805557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45983.227411805557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45983.227411805557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45983.227411805557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45983.227411805557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45983.227411805557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45983.227411805557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45983.227411805557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45983.227411805557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45983.227411805557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45983.227411805557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45983.227411805557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45983.227411805557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45983.227411805557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45983.227411805557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45983.227411805557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45983.227411805557</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